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xr:revisionPtr revIDLastSave="79" documentId="11_D88DE6610084472FC434CEAE57F6768998F56CAD" xr6:coauthVersionLast="43" xr6:coauthVersionMax="43" xr10:uidLastSave="{FDC24332-21F6-4ACA-A63C-D1E07AF6CC4D}"/>
  <bookViews>
    <workbookView xWindow="-36" yWindow="4860" windowWidth="23064" windowHeight="4776" firstSheet="3" activeTab="4" xr2:uid="{00000000-000D-0000-FFFF-FFFF00000000}"/>
  </bookViews>
  <sheets>
    <sheet name="January" sheetId="16" r:id="rId1"/>
    <sheet name="February" sheetId="17" r:id="rId2"/>
    <sheet name="March" sheetId="18" r:id="rId3"/>
    <sheet name="April" sheetId="19" r:id="rId4"/>
    <sheet name="May" sheetId="20" r:id="rId5"/>
    <sheet name="June" sheetId="15" r:id="rId6"/>
    <sheet name="July" sheetId="9" r:id="rId7"/>
    <sheet name="August" sheetId="10" r:id="rId8"/>
    <sheet name="September" sheetId="11" r:id="rId9"/>
    <sheet name="October" sheetId="12" r:id="rId10"/>
    <sheet name="November" sheetId="13" r:id="rId11"/>
    <sheet name="December" sheetId="14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0" l="1"/>
  <c r="F15" i="20"/>
  <c r="G15" i="20"/>
  <c r="H15" i="20"/>
  <c r="I15" i="20"/>
  <c r="J15" i="20"/>
  <c r="K15" i="20"/>
  <c r="L15" i="20"/>
  <c r="M15" i="20"/>
  <c r="N15" i="20"/>
  <c r="O15" i="20"/>
  <c r="P15" i="20"/>
  <c r="R15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R38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4" i="20"/>
  <c r="R13" i="20"/>
  <c r="R12" i="20"/>
  <c r="R11" i="20"/>
  <c r="R10" i="20"/>
  <c r="R9" i="20"/>
  <c r="E15" i="19"/>
  <c r="F15" i="19"/>
  <c r="G15" i="19"/>
  <c r="H15" i="19"/>
  <c r="I15" i="19"/>
  <c r="J15" i="19"/>
  <c r="K15" i="19"/>
  <c r="L15" i="19"/>
  <c r="M15" i="19"/>
  <c r="N15" i="19"/>
  <c r="O15" i="19"/>
  <c r="P15" i="19"/>
  <c r="R15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R38" i="19"/>
  <c r="R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4" i="19"/>
  <c r="R13" i="19"/>
  <c r="R12" i="19"/>
  <c r="R11" i="19"/>
  <c r="R10" i="19"/>
  <c r="R9" i="19"/>
  <c r="E15" i="18"/>
  <c r="F15" i="18"/>
  <c r="G15" i="18"/>
  <c r="H15" i="18"/>
  <c r="I15" i="18"/>
  <c r="J15" i="18"/>
  <c r="K15" i="18"/>
  <c r="L15" i="18"/>
  <c r="M15" i="18"/>
  <c r="N15" i="18"/>
  <c r="O15" i="18"/>
  <c r="P15" i="18"/>
  <c r="R15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R38" i="18"/>
  <c r="R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R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4" i="18"/>
  <c r="R13" i="18"/>
  <c r="R12" i="18"/>
  <c r="R11" i="18"/>
  <c r="R10" i="18"/>
  <c r="R9" i="18"/>
  <c r="E15" i="17"/>
  <c r="F15" i="17"/>
  <c r="G15" i="17"/>
  <c r="H15" i="17"/>
  <c r="I15" i="17"/>
  <c r="J15" i="17"/>
  <c r="K15" i="17"/>
  <c r="L15" i="17"/>
  <c r="M15" i="17"/>
  <c r="N15" i="17"/>
  <c r="O15" i="17"/>
  <c r="P15" i="17"/>
  <c r="R15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R38" i="17"/>
  <c r="R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R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4" i="17"/>
  <c r="R13" i="17"/>
  <c r="R12" i="17"/>
  <c r="R11" i="17"/>
  <c r="R10" i="17"/>
  <c r="R9" i="17"/>
  <c r="P38" i="16"/>
  <c r="O38" i="16"/>
  <c r="N38" i="16"/>
  <c r="M38" i="16"/>
  <c r="L38" i="16"/>
  <c r="K38" i="16"/>
  <c r="J38" i="16"/>
  <c r="I38" i="16"/>
  <c r="H38" i="16"/>
  <c r="G38" i="16"/>
  <c r="F38" i="16"/>
  <c r="E38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P15" i="16"/>
  <c r="P42" i="16"/>
  <c r="O15" i="16"/>
  <c r="O42" i="16"/>
  <c r="N15" i="16"/>
  <c r="N42" i="16"/>
  <c r="M15" i="16"/>
  <c r="M42" i="16"/>
  <c r="L15" i="16"/>
  <c r="L42" i="16"/>
  <c r="K15" i="16"/>
  <c r="K42" i="16"/>
  <c r="J15" i="16"/>
  <c r="J42" i="16"/>
  <c r="I15" i="16"/>
  <c r="I42" i="16"/>
  <c r="H15" i="16"/>
  <c r="H42" i="16"/>
  <c r="G15" i="16"/>
  <c r="G42" i="16"/>
  <c r="F15" i="16"/>
  <c r="F42" i="16"/>
  <c r="E15" i="16"/>
  <c r="R14" i="16"/>
  <c r="R13" i="16"/>
  <c r="R12" i="16"/>
  <c r="R11" i="16"/>
  <c r="R10" i="16"/>
  <c r="R9" i="16"/>
  <c r="R15" i="16"/>
  <c r="R38" i="16"/>
  <c r="R42" i="16"/>
  <c r="E40" i="16"/>
  <c r="G40" i="16"/>
  <c r="I40" i="16"/>
  <c r="K40" i="16"/>
  <c r="M40" i="16"/>
  <c r="O40" i="16"/>
  <c r="E42" i="16"/>
  <c r="F40" i="16"/>
  <c r="H40" i="16"/>
  <c r="J40" i="16"/>
  <c r="L40" i="16"/>
  <c r="N40" i="16"/>
  <c r="P40" i="16"/>
  <c r="R40" i="16"/>
</calcChain>
</file>

<file path=xl/sharedStrings.xml><?xml version="1.0" encoding="utf-8"?>
<sst xmlns="http://schemas.openxmlformats.org/spreadsheetml/2006/main" count="185" uniqueCount="41">
  <si>
    <t>WILLOW RANCH HOMEOWNERS ASSOCIATION</t>
  </si>
  <si>
    <t>PROFIT &amp; LOSS</t>
  </si>
  <si>
    <t>January 1, 2019 to January 31, 2019</t>
  </si>
  <si>
    <t>TOTALS</t>
  </si>
  <si>
    <t>Ordinary Income/Expense</t>
  </si>
  <si>
    <t xml:space="preserve">     INCOME:</t>
  </si>
  <si>
    <t xml:space="preserve">    </t>
  </si>
  <si>
    <t>Hoa Dues</t>
  </si>
  <si>
    <t>Violation Fines</t>
  </si>
  <si>
    <t>Interest/Late Fees</t>
  </si>
  <si>
    <t>Special Assessments</t>
  </si>
  <si>
    <t>Statement Fees</t>
  </si>
  <si>
    <t>Miscellaneous</t>
  </si>
  <si>
    <t xml:space="preserve">    TOTAL INCOME: </t>
  </si>
  <si>
    <t>EXPENSES:</t>
  </si>
  <si>
    <r>
      <t xml:space="preserve">   </t>
    </r>
    <r>
      <rPr>
        <b/>
        <sz val="11"/>
        <color theme="1"/>
        <rFont val="Calibri"/>
        <family val="2"/>
        <scheme val="minor"/>
      </rPr>
      <t>ADMINISTRATIVE:</t>
    </r>
  </si>
  <si>
    <t>Accounting</t>
  </si>
  <si>
    <t>Administrative</t>
  </si>
  <si>
    <t>Advertising</t>
  </si>
  <si>
    <t>Association Manager</t>
  </si>
  <si>
    <t>Insurance</t>
  </si>
  <si>
    <t>Legal</t>
  </si>
  <si>
    <t>Taxes</t>
  </si>
  <si>
    <t>Misc. Administrative</t>
  </si>
  <si>
    <r>
      <t xml:space="preserve">    </t>
    </r>
    <r>
      <rPr>
        <b/>
        <sz val="11"/>
        <color theme="1"/>
        <rFont val="Calibri"/>
        <family val="2"/>
        <scheme val="minor"/>
      </rPr>
      <t>OPERATING:</t>
    </r>
  </si>
  <si>
    <t>Lawn Maintenance</t>
  </si>
  <si>
    <t>Loan Payment</t>
  </si>
  <si>
    <t>Sprinkler System Repairs</t>
  </si>
  <si>
    <t>Maintenance/Repairs</t>
  </si>
  <si>
    <t>Trash</t>
  </si>
  <si>
    <t>Water</t>
  </si>
  <si>
    <t>Utilities</t>
  </si>
  <si>
    <t>Snow Removal</t>
  </si>
  <si>
    <t>Mis. Operating</t>
  </si>
  <si>
    <r>
      <t xml:space="preserve">    </t>
    </r>
    <r>
      <rPr>
        <b/>
        <sz val="11"/>
        <color theme="1"/>
        <rFont val="Calibri"/>
        <family val="2"/>
        <scheme val="minor"/>
      </rPr>
      <t>TOTAL EXPENSE:</t>
    </r>
  </si>
  <si>
    <t>NET ORDINARY INCOME:</t>
  </si>
  <si>
    <t>NET INCOME:</t>
  </si>
  <si>
    <t>January 1, 2019 to February 28, 2019</t>
  </si>
  <si>
    <t>January 1, 2019 to March 31, 2019</t>
  </si>
  <si>
    <t>January 1, 2019 to April 30, 2019</t>
  </si>
  <si>
    <t>January 1, 2019 to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</si>
</sst>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[$-409]mmm\-yy;@"/>
    <numFmt numFmtId="166" formatCode="#,##0.00;[Red]#,##0.00"/>
    <numFmt numFmtId="167" formatCode="[$-409]mmmm\-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8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workbookViewId="0">
      <selection sqref="A1:XFD1048576"/>
    </sheetView>
  </sheetViews>
  <sheetFormatPr defaultRowHeight="14.45"/>
  <cols>
    <col min="1" max="1" width="9.85546875" customWidth="1"/>
    <col min="4" max="4" width="6.5703125" customWidth="1"/>
    <col min="5" max="5" width="10.140625" style="5" customWidth="1"/>
    <col min="6" max="7" width="10.140625" bestFit="1" customWidth="1"/>
    <col min="8" max="8" width="10.5703125" bestFit="1" customWidth="1"/>
    <col min="9" max="9" width="9.5703125" bestFit="1" customWidth="1"/>
    <col min="10" max="11" width="10.140625" bestFit="1" customWidth="1"/>
    <col min="12" max="16" width="9.5703125" bestFit="1" customWidth="1"/>
    <col min="17" max="17" width="7.85546875" customWidth="1"/>
    <col min="18" max="18" width="10.5703125" bestFit="1" customWidth="1"/>
  </cols>
  <sheetData>
    <row r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8">
      <c r="A5" s="8"/>
      <c r="B5" s="8"/>
      <c r="C5" s="8"/>
      <c r="D5" s="8"/>
      <c r="E5" s="6">
        <v>43466</v>
      </c>
      <c r="F5" s="4">
        <v>43497</v>
      </c>
      <c r="G5" s="4">
        <v>43525</v>
      </c>
      <c r="H5" s="4">
        <v>43556</v>
      </c>
      <c r="I5" s="4">
        <v>43586</v>
      </c>
      <c r="J5" s="4">
        <v>43617</v>
      </c>
      <c r="K5" s="4">
        <v>43647</v>
      </c>
      <c r="L5" s="4">
        <v>43678</v>
      </c>
      <c r="M5" s="4">
        <v>43709</v>
      </c>
      <c r="N5" s="4">
        <v>43739</v>
      </c>
      <c r="O5" s="4">
        <v>43770</v>
      </c>
      <c r="P5" s="4">
        <v>43800</v>
      </c>
      <c r="Q5" s="8"/>
      <c r="R5" s="9" t="s">
        <v>3</v>
      </c>
    </row>
    <row r="6" spans="1:18">
      <c r="A6" s="8"/>
      <c r="B6" s="8"/>
      <c r="C6" s="8"/>
      <c r="D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>
      <c r="A7" s="11" t="s">
        <v>4</v>
      </c>
      <c r="B7" s="11"/>
      <c r="C7" s="11"/>
      <c r="D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7" t="s">
        <v>5</v>
      </c>
      <c r="B8" s="8"/>
      <c r="C8" s="8"/>
      <c r="D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>
      <c r="A9" s="8" t="s">
        <v>6</v>
      </c>
      <c r="B9" s="8" t="s">
        <v>7</v>
      </c>
      <c r="C9" s="8"/>
      <c r="D9" s="8"/>
      <c r="E9" s="5">
        <v>7087.5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8"/>
      <c r="R9" s="2">
        <f t="shared" ref="R9:R15" si="0">SUM(E9:P9)</f>
        <v>7087.5</v>
      </c>
    </row>
    <row r="10" spans="1:18">
      <c r="A10" s="8"/>
      <c r="B10" s="8" t="s">
        <v>8</v>
      </c>
      <c r="C10" s="8"/>
      <c r="D10" s="8"/>
      <c r="E10" s="5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  <c r="R10" s="2">
        <f t="shared" si="0"/>
        <v>25</v>
      </c>
    </row>
    <row r="11" spans="1:18">
      <c r="A11" s="8"/>
      <c r="B11" s="8" t="s">
        <v>9</v>
      </c>
      <c r="C11" s="8"/>
      <c r="D11" s="8"/>
      <c r="E11" s="5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8"/>
      <c r="R11" s="2">
        <f t="shared" si="0"/>
        <v>0</v>
      </c>
    </row>
    <row r="12" spans="1:18">
      <c r="A12" s="8"/>
      <c r="B12" s="8" t="s">
        <v>10</v>
      </c>
      <c r="C12" s="8"/>
      <c r="D12" s="8"/>
      <c r="E12" s="5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  <c r="R12" s="2">
        <f t="shared" si="0"/>
        <v>0</v>
      </c>
    </row>
    <row r="13" spans="1:18">
      <c r="A13" s="8"/>
      <c r="B13" s="8" t="s">
        <v>11</v>
      </c>
      <c r="C13" s="8"/>
      <c r="D13" s="8"/>
      <c r="E13" s="5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8"/>
      <c r="R13" s="2">
        <f t="shared" si="0"/>
        <v>0</v>
      </c>
    </row>
    <row r="14" spans="1:18">
      <c r="A14" s="8"/>
      <c r="B14" s="8" t="s">
        <v>12</v>
      </c>
      <c r="C14" s="8"/>
      <c r="D14" s="8"/>
      <c r="E14" s="5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/>
      <c r="R14" s="2">
        <f t="shared" si="0"/>
        <v>0</v>
      </c>
    </row>
    <row r="15" spans="1:18">
      <c r="A15" s="11" t="s">
        <v>13</v>
      </c>
      <c r="B15" s="11"/>
      <c r="C15" s="8"/>
      <c r="D15" s="8"/>
      <c r="E15" s="5">
        <f>SUM(E9:E14)</f>
        <v>7112.5</v>
      </c>
      <c r="F15" s="2">
        <f>F9+F10+F11+F12+F13+F14</f>
        <v>0</v>
      </c>
      <c r="G15" s="2">
        <f>G9+G10+G11+G12+G13+G14</f>
        <v>0</v>
      </c>
      <c r="H15" s="2">
        <f t="shared" ref="H15" si="1">H9+H10+H11+H12+H13+H14</f>
        <v>0</v>
      </c>
      <c r="I15" s="2">
        <f>I9+I10+I11+I12+I13+I14</f>
        <v>0</v>
      </c>
      <c r="J15" s="2">
        <f t="shared" ref="J15" si="2">J9+J10+J11+J12+J13+J14</f>
        <v>0</v>
      </c>
      <c r="K15" s="2">
        <f>K9+K10+K11+K12+K13+K14</f>
        <v>0</v>
      </c>
      <c r="L15" s="2">
        <f t="shared" ref="L15" si="3">L9+L10+L11+L12+L13+L14</f>
        <v>0</v>
      </c>
      <c r="M15" s="2">
        <f>M9+M10+M11+M12+M13+M14</f>
        <v>0</v>
      </c>
      <c r="N15" s="2">
        <f t="shared" ref="N15" si="4">N9+N10+N11+N12+N13+N14</f>
        <v>0</v>
      </c>
      <c r="O15" s="2">
        <f>O9+O10+O11+O12+O13+O14</f>
        <v>0</v>
      </c>
      <c r="P15" s="2">
        <f t="shared" ref="P15" si="5">P9+P10+P11+P12+P13+P14</f>
        <v>0</v>
      </c>
      <c r="Q15" s="8"/>
      <c r="R15" s="2">
        <f t="shared" si="0"/>
        <v>7112.5</v>
      </c>
    </row>
    <row r="16" spans="1:18">
      <c r="A16" s="8"/>
      <c r="B16" s="8"/>
      <c r="C16" s="8"/>
      <c r="D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"/>
    </row>
    <row r="17" spans="1:18">
      <c r="A17" s="7" t="s">
        <v>14</v>
      </c>
      <c r="B17" s="8"/>
      <c r="C17" s="8"/>
      <c r="D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</row>
    <row r="18" spans="1:18">
      <c r="A18" s="12" t="s">
        <v>15</v>
      </c>
      <c r="B18" s="12"/>
      <c r="C18" s="8"/>
      <c r="D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"/>
    </row>
    <row r="19" spans="1:18">
      <c r="A19" s="8"/>
      <c r="B19" s="8" t="s">
        <v>16</v>
      </c>
      <c r="C19" s="8"/>
      <c r="D19" s="8"/>
      <c r="E19" s="5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/>
      <c r="R19" s="2">
        <f t="shared" ref="R19:R36" si="6">SUM(E19:P19)</f>
        <v>0</v>
      </c>
    </row>
    <row r="20" spans="1:18">
      <c r="A20" s="8"/>
      <c r="B20" s="8" t="s">
        <v>17</v>
      </c>
      <c r="C20" s="8"/>
      <c r="D20" s="8"/>
      <c r="E20" s="5">
        <v>50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R20" s="2">
        <f t="shared" si="6"/>
        <v>50</v>
      </c>
    </row>
    <row r="21" spans="1:18">
      <c r="A21" s="8"/>
      <c r="B21" s="8" t="s">
        <v>18</v>
      </c>
      <c r="C21" s="8"/>
      <c r="D21" s="8"/>
      <c r="E21" s="5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/>
      <c r="R21" s="2">
        <f t="shared" si="6"/>
        <v>0</v>
      </c>
    </row>
    <row r="22" spans="1:18">
      <c r="A22" s="8"/>
      <c r="B22" s="8" t="s">
        <v>19</v>
      </c>
      <c r="C22" s="8"/>
      <c r="D22" s="8"/>
      <c r="E22" s="5">
        <v>510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/>
      <c r="R22" s="2">
        <f t="shared" si="6"/>
        <v>510</v>
      </c>
    </row>
    <row r="23" spans="1:18">
      <c r="A23" s="8"/>
      <c r="B23" s="8" t="s">
        <v>20</v>
      </c>
      <c r="C23" s="8"/>
      <c r="D23" s="8"/>
      <c r="E23" s="5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  <c r="R23" s="2">
        <f t="shared" si="6"/>
        <v>0</v>
      </c>
    </row>
    <row r="24" spans="1:18">
      <c r="A24" s="8"/>
      <c r="B24" s="8" t="s">
        <v>21</v>
      </c>
      <c r="C24" s="8"/>
      <c r="D24" s="8"/>
      <c r="E24" s="5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/>
      <c r="R24" s="2">
        <f t="shared" si="6"/>
        <v>0</v>
      </c>
    </row>
    <row r="25" spans="1:18">
      <c r="A25" s="8"/>
      <c r="B25" s="8" t="s">
        <v>22</v>
      </c>
      <c r="C25" s="8"/>
      <c r="D25" s="8"/>
      <c r="E25" s="5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/>
      <c r="R25" s="2">
        <f t="shared" si="6"/>
        <v>0</v>
      </c>
    </row>
    <row r="26" spans="1:18">
      <c r="A26" s="8"/>
      <c r="B26" s="8" t="s">
        <v>23</v>
      </c>
      <c r="C26" s="8"/>
      <c r="D26" s="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"/>
      <c r="R26" s="2">
        <f t="shared" si="6"/>
        <v>0</v>
      </c>
    </row>
    <row r="27" spans="1:18">
      <c r="A27" s="12" t="s">
        <v>24</v>
      </c>
      <c r="B27" s="12"/>
      <c r="C27" s="8"/>
      <c r="D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/>
      <c r="R27" s="2">
        <f t="shared" si="6"/>
        <v>0</v>
      </c>
    </row>
    <row r="28" spans="1:18">
      <c r="A28" s="8"/>
      <c r="B28" s="8" t="s">
        <v>25</v>
      </c>
      <c r="C28" s="8"/>
      <c r="D28" s="8"/>
      <c r="E28" s="5">
        <v>150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2">
        <f t="shared" si="6"/>
        <v>150</v>
      </c>
    </row>
    <row r="29" spans="1:18">
      <c r="A29" s="8"/>
      <c r="B29" s="8" t="s">
        <v>26</v>
      </c>
      <c r="C29" s="8"/>
      <c r="D29" s="8"/>
      <c r="E29" s="5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/>
      <c r="R29" s="2">
        <f t="shared" si="6"/>
        <v>0</v>
      </c>
    </row>
    <row r="30" spans="1:18">
      <c r="A30" s="8"/>
      <c r="B30" s="8" t="s">
        <v>27</v>
      </c>
      <c r="C30" s="8"/>
      <c r="D30" s="8"/>
      <c r="E30" s="5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8"/>
      <c r="R30" s="2">
        <f t="shared" si="6"/>
        <v>0</v>
      </c>
    </row>
    <row r="31" spans="1:18">
      <c r="A31" s="8"/>
      <c r="B31" s="8" t="s">
        <v>28</v>
      </c>
      <c r="C31" s="8"/>
      <c r="D31" s="8"/>
      <c r="E31" s="5"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  <c r="R31" s="2">
        <f t="shared" si="6"/>
        <v>0</v>
      </c>
    </row>
    <row r="32" spans="1:18">
      <c r="A32" s="8"/>
      <c r="B32" s="8" t="s">
        <v>29</v>
      </c>
      <c r="C32" s="8"/>
      <c r="D32" s="8"/>
      <c r="E32" s="5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/>
      <c r="R32" s="2">
        <f t="shared" si="6"/>
        <v>0</v>
      </c>
    </row>
    <row r="33" spans="1:18">
      <c r="A33" s="8"/>
      <c r="B33" s="8" t="s">
        <v>30</v>
      </c>
      <c r="C33" s="8"/>
      <c r="D33" s="8"/>
      <c r="E33" s="5"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/>
      <c r="R33" s="2">
        <f t="shared" si="6"/>
        <v>0</v>
      </c>
    </row>
    <row r="34" spans="1:18">
      <c r="A34" s="8"/>
      <c r="B34" s="8" t="s">
        <v>31</v>
      </c>
      <c r="C34" s="8"/>
      <c r="D34" s="8"/>
      <c r="E34" s="5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"/>
      <c r="R34" s="2">
        <f t="shared" si="6"/>
        <v>0</v>
      </c>
    </row>
    <row r="35" spans="1:18">
      <c r="A35" s="8"/>
      <c r="B35" s="8" t="s">
        <v>32</v>
      </c>
      <c r="C35" s="8"/>
      <c r="D35" s="8"/>
      <c r="E35" s="5">
        <v>475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/>
      <c r="R35" s="2">
        <f t="shared" si="6"/>
        <v>475</v>
      </c>
    </row>
    <row r="36" spans="1:18">
      <c r="A36" s="8"/>
      <c r="B36" s="8" t="s">
        <v>33</v>
      </c>
      <c r="C36" s="8"/>
      <c r="D36" s="8"/>
      <c r="E36" s="5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"/>
      <c r="R36" s="2">
        <f t="shared" si="6"/>
        <v>0</v>
      </c>
    </row>
    <row r="37" spans="1:18">
      <c r="A37" s="8"/>
      <c r="B37" s="8"/>
      <c r="C37" s="8"/>
      <c r="D37" s="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"/>
      <c r="R37" s="2"/>
    </row>
    <row r="38" spans="1:18">
      <c r="A38" s="12" t="s">
        <v>34</v>
      </c>
      <c r="B38" s="12"/>
      <c r="C38" s="8"/>
      <c r="D38" s="8"/>
      <c r="E38" s="5">
        <f>SUM(E19:E36)</f>
        <v>1185</v>
      </c>
      <c r="F38" s="3">
        <f>SUM(F19:F36)</f>
        <v>0</v>
      </c>
      <c r="G38" s="3">
        <f>SUM(G19:G36)</f>
        <v>0</v>
      </c>
      <c r="H38" s="3">
        <f t="shared" ref="H38:P38" si="7">SUM(H19:H36)</f>
        <v>0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  <c r="P38" s="3">
        <f t="shared" si="7"/>
        <v>0</v>
      </c>
      <c r="Q38" s="8"/>
      <c r="R38" s="2">
        <f>SUM(E38:P38)</f>
        <v>1185</v>
      </c>
    </row>
    <row r="39" spans="1:18">
      <c r="A39" s="8"/>
      <c r="B39" s="8"/>
      <c r="C39" s="8"/>
      <c r="D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11" t="s">
        <v>35</v>
      </c>
      <c r="B40" s="11"/>
      <c r="C40" s="11"/>
      <c r="D40" s="8"/>
      <c r="E40" s="5">
        <f>E15-E38</f>
        <v>5927.5</v>
      </c>
      <c r="F40" s="2">
        <f>F15-F38</f>
        <v>0</v>
      </c>
      <c r="G40" s="2">
        <f>G15-G38</f>
        <v>0</v>
      </c>
      <c r="H40" s="2">
        <f t="shared" ref="H40:P40" si="8">H15-H38</f>
        <v>0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P40" s="2">
        <f t="shared" si="8"/>
        <v>0</v>
      </c>
      <c r="Q40" s="8"/>
      <c r="R40" s="2">
        <f>R15-R38</f>
        <v>5927.5</v>
      </c>
    </row>
    <row r="42" spans="1:18">
      <c r="A42" s="11" t="s">
        <v>36</v>
      </c>
      <c r="B42" s="11"/>
      <c r="C42" s="8"/>
      <c r="D42" s="8"/>
      <c r="E42" s="5">
        <f>E15-E38</f>
        <v>5927.5</v>
      </c>
      <c r="F42" s="2">
        <f>F15-F38</f>
        <v>0</v>
      </c>
      <c r="G42" s="2">
        <f>G15-G38</f>
        <v>0</v>
      </c>
      <c r="H42" s="2">
        <f t="shared" ref="H42:P42" si="9">H15-H38</f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0</v>
      </c>
      <c r="O42" s="2">
        <f t="shared" si="9"/>
        <v>0</v>
      </c>
      <c r="P42" s="2">
        <f t="shared" si="9"/>
        <v>0</v>
      </c>
      <c r="Q42" s="8"/>
      <c r="R42" s="2">
        <f>R15-R38</f>
        <v>5927.5</v>
      </c>
    </row>
    <row r="44" spans="1:18">
      <c r="A44" s="8"/>
      <c r="B44" s="8"/>
      <c r="C44" s="8"/>
      <c r="D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</sheetData>
  <mergeCells count="10">
    <mergeCell ref="A1:R1"/>
    <mergeCell ref="A3:R3"/>
    <mergeCell ref="A2:R2"/>
    <mergeCell ref="A40:C40"/>
    <mergeCell ref="A42:B42"/>
    <mergeCell ref="A7:C7"/>
    <mergeCell ref="A15:B15"/>
    <mergeCell ref="A18:B18"/>
    <mergeCell ref="A27:B27"/>
    <mergeCell ref="A38:B38"/>
  </mergeCells>
  <pageMargins left="0.7" right="0.7" top="0.75" bottom="0.75" header="0.3" footer="0.3"/>
  <pageSetup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E1:S44"/>
  <sheetViews>
    <sheetView zoomScaleNormal="100" workbookViewId="0">
      <selection sqref="A1:XFD1048576"/>
    </sheetView>
  </sheetViews>
  <sheetFormatPr defaultRowHeight="14.45"/>
  <cols>
    <col min="1" max="1" width="9.85546875" customWidth="1"/>
    <col min="5" max="5" width="9.85546875" style="5" bestFit="1" customWidth="1"/>
    <col min="6" max="7" width="10.140625" bestFit="1" customWidth="1"/>
    <col min="8" max="8" width="10.5703125" bestFit="1" customWidth="1"/>
    <col min="9" max="14" width="10.140625" bestFit="1" customWidth="1"/>
    <col min="15" max="17" width="9.5703125" bestFit="1" customWidth="1"/>
    <col min="19" max="19" width="10.5703125" bestFit="1" customWidth="1"/>
  </cols>
  <sheetData>
    <row r="1" spans="5:19">
      <c r="F1" s="8"/>
      <c r="G1" s="8"/>
      <c r="H1" s="8"/>
      <c r="I1" s="8"/>
      <c r="J1" s="13"/>
      <c r="K1" s="13"/>
      <c r="L1" s="13"/>
      <c r="M1" s="13"/>
      <c r="N1" s="13"/>
      <c r="O1" s="8"/>
      <c r="P1" s="8"/>
      <c r="Q1" s="8"/>
      <c r="R1" s="8"/>
      <c r="S1" s="8"/>
    </row>
    <row r="2" spans="5:19">
      <c r="F2" s="8"/>
      <c r="G2" s="8"/>
      <c r="H2" s="8"/>
      <c r="I2" s="1"/>
      <c r="J2" s="13"/>
      <c r="K2" s="13"/>
      <c r="L2" s="13"/>
      <c r="M2" s="13"/>
      <c r="N2" s="13"/>
      <c r="O2" s="8"/>
      <c r="P2" s="8"/>
      <c r="Q2" s="8"/>
      <c r="R2" s="8"/>
      <c r="S2" s="8"/>
    </row>
    <row r="3" spans="5:19">
      <c r="F3" s="8"/>
      <c r="G3" s="8"/>
      <c r="H3" s="8"/>
      <c r="I3" s="8"/>
      <c r="J3" s="13"/>
      <c r="K3" s="13"/>
      <c r="L3" s="13"/>
      <c r="M3" s="13"/>
      <c r="N3" s="13"/>
      <c r="O3" s="8"/>
      <c r="P3" s="8"/>
      <c r="Q3" s="8"/>
      <c r="R3" s="8"/>
      <c r="S3" s="8"/>
    </row>
    <row r="6" spans="5:19"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  <c r="S6" s="9"/>
    </row>
    <row r="11" spans="5:19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</row>
    <row r="12" spans="5:19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</row>
    <row r="13" spans="5:19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</row>
    <row r="14" spans="5:19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</row>
    <row r="15" spans="5:19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</row>
    <row r="16" spans="5:19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</row>
    <row r="17" spans="6:19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</row>
    <row r="18" spans="6:19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</row>
    <row r="19" spans="6:19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</row>
    <row r="20" spans="6:19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</row>
    <row r="21" spans="6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2"/>
    </row>
    <row r="22" spans="6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"/>
    </row>
    <row r="23" spans="6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2"/>
    </row>
    <row r="24" spans="6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2"/>
    </row>
    <row r="25" spans="6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2"/>
    </row>
    <row r="26" spans="6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2"/>
    </row>
    <row r="27" spans="6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2"/>
    </row>
    <row r="28" spans="6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2"/>
    </row>
    <row r="29" spans="6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2"/>
    </row>
    <row r="30" spans="6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2"/>
    </row>
    <row r="31" spans="6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2"/>
    </row>
    <row r="32" spans="6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2"/>
    </row>
    <row r="33" spans="6:19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2"/>
    </row>
    <row r="34" spans="6:19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2"/>
    </row>
    <row r="35" spans="6:19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2"/>
    </row>
    <row r="36" spans="6:19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2"/>
    </row>
    <row r="37" spans="6:19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2"/>
    </row>
    <row r="38" spans="6:19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2"/>
    </row>
    <row r="39" spans="6:19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2"/>
    </row>
    <row r="40" spans="6:19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2"/>
    </row>
    <row r="42" spans="6:1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</row>
    <row r="44" spans="6:1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</row>
  </sheetData>
  <mergeCells count="3">
    <mergeCell ref="J1:N1"/>
    <mergeCell ref="J2:N2"/>
    <mergeCell ref="J3:N3"/>
  </mergeCells>
  <pageMargins left="0.7" right="0.7" top="0.75" bottom="0.75" header="0.3" footer="0.3"/>
  <pageSetup scale="66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E1:S44"/>
  <sheetViews>
    <sheetView workbookViewId="0">
      <selection sqref="A1:XFD1048576"/>
    </sheetView>
  </sheetViews>
  <sheetFormatPr defaultRowHeight="14.45"/>
  <cols>
    <col min="1" max="1" width="9.85546875" customWidth="1"/>
    <col min="5" max="5" width="9.85546875" style="5" bestFit="1" customWidth="1"/>
    <col min="6" max="7" width="10.140625" bestFit="1" customWidth="1"/>
    <col min="8" max="8" width="10.5703125" bestFit="1" customWidth="1"/>
    <col min="9" max="14" width="10.140625" bestFit="1" customWidth="1"/>
    <col min="15" max="17" width="9.5703125" bestFit="1" customWidth="1"/>
    <col min="19" max="19" width="10.5703125" bestFit="1" customWidth="1"/>
  </cols>
  <sheetData>
    <row r="1" spans="5:19">
      <c r="F1" s="8"/>
      <c r="G1" s="8"/>
      <c r="H1" s="8"/>
      <c r="I1" s="8"/>
      <c r="J1" s="13"/>
      <c r="K1" s="13"/>
      <c r="L1" s="13"/>
      <c r="M1" s="13"/>
      <c r="N1" s="13"/>
      <c r="O1" s="8"/>
      <c r="P1" s="8"/>
      <c r="Q1" s="8"/>
      <c r="R1" s="8"/>
      <c r="S1" s="8"/>
    </row>
    <row r="2" spans="5:19">
      <c r="F2" s="8"/>
      <c r="G2" s="8"/>
      <c r="H2" s="8"/>
      <c r="I2" s="1"/>
      <c r="J2" s="13"/>
      <c r="K2" s="13"/>
      <c r="L2" s="13"/>
      <c r="M2" s="13"/>
      <c r="N2" s="13"/>
      <c r="O2" s="8"/>
      <c r="P2" s="8"/>
      <c r="Q2" s="8"/>
      <c r="R2" s="8"/>
      <c r="S2" s="8"/>
    </row>
    <row r="3" spans="5:19">
      <c r="F3" s="8"/>
      <c r="G3" s="8"/>
      <c r="H3" s="8"/>
      <c r="I3" s="8"/>
      <c r="J3" s="13"/>
      <c r="K3" s="13"/>
      <c r="L3" s="13"/>
      <c r="M3" s="13"/>
      <c r="N3" s="13"/>
      <c r="O3" s="8"/>
      <c r="P3" s="8"/>
      <c r="Q3" s="8"/>
      <c r="R3" s="8"/>
      <c r="S3" s="8"/>
    </row>
    <row r="6" spans="5:19"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  <c r="S6" s="9"/>
    </row>
    <row r="11" spans="5:19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</row>
    <row r="12" spans="5:19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</row>
    <row r="13" spans="5:19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</row>
    <row r="14" spans="5:19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</row>
    <row r="15" spans="5:19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</row>
    <row r="16" spans="5:19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</row>
    <row r="17" spans="6:19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</row>
    <row r="18" spans="6:19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</row>
    <row r="19" spans="6:19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</row>
    <row r="20" spans="6:19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</row>
    <row r="21" spans="6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2"/>
    </row>
    <row r="22" spans="6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"/>
    </row>
    <row r="23" spans="6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2"/>
    </row>
    <row r="24" spans="6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2"/>
    </row>
    <row r="25" spans="6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2"/>
    </row>
    <row r="26" spans="6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2"/>
    </row>
    <row r="27" spans="6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2"/>
    </row>
    <row r="28" spans="6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2"/>
    </row>
    <row r="29" spans="6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2"/>
    </row>
    <row r="30" spans="6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2"/>
    </row>
    <row r="31" spans="6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2"/>
    </row>
    <row r="32" spans="6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2"/>
    </row>
    <row r="33" spans="6:19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2"/>
    </row>
    <row r="34" spans="6:19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2"/>
    </row>
    <row r="35" spans="6:19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2"/>
    </row>
    <row r="36" spans="6:19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2"/>
    </row>
    <row r="37" spans="6:19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2"/>
    </row>
    <row r="38" spans="6:19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2"/>
    </row>
    <row r="39" spans="6:19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2"/>
    </row>
    <row r="40" spans="6:19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2"/>
    </row>
    <row r="42" spans="6:1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</row>
    <row r="44" spans="6:1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</row>
  </sheetData>
  <mergeCells count="3">
    <mergeCell ref="J1:N1"/>
    <mergeCell ref="J2:N2"/>
    <mergeCell ref="J3:N3"/>
  </mergeCells>
  <pageMargins left="0.7" right="0.7" top="0.75" bottom="0.75" header="0.3" footer="0.3"/>
  <pageSetup scale="65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D30" sqref="D30"/>
    </sheetView>
  </sheetViews>
  <sheetFormatPr defaultRowHeight="14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2"/>
  <sheetViews>
    <sheetView zoomScaleNormal="100" workbookViewId="0">
      <selection sqref="A1:XFD1048576"/>
    </sheetView>
  </sheetViews>
  <sheetFormatPr defaultRowHeight="15"/>
  <cols>
    <col min="1" max="1" width="9.85546875" style="8" customWidth="1"/>
    <col min="2" max="3" width="9.140625" style="8"/>
    <col min="4" max="4" width="6.5703125" style="8" customWidth="1"/>
    <col min="5" max="5" width="10.140625" style="5" customWidth="1"/>
    <col min="6" max="7" width="10.140625" style="8" bestFit="1" customWidth="1"/>
    <col min="8" max="8" width="10.5703125" style="8" bestFit="1" customWidth="1"/>
    <col min="9" max="9" width="9.5703125" style="8" bestFit="1" customWidth="1"/>
    <col min="10" max="11" width="10.140625" style="8" bestFit="1" customWidth="1"/>
    <col min="12" max="16" width="9.5703125" style="8" bestFit="1" customWidth="1"/>
    <col min="17" max="17" width="7.85546875" style="8" customWidth="1"/>
    <col min="18" max="18" width="10.5703125" style="8" bestFit="1" customWidth="1"/>
    <col min="19" max="16384" width="9.140625" style="8"/>
  </cols>
  <sheetData>
    <row r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10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8">
      <c r="E5" s="6">
        <v>43466</v>
      </c>
      <c r="F5" s="4">
        <v>43497</v>
      </c>
      <c r="G5" s="4">
        <v>43525</v>
      </c>
      <c r="H5" s="4">
        <v>43556</v>
      </c>
      <c r="I5" s="4">
        <v>43586</v>
      </c>
      <c r="J5" s="4">
        <v>43617</v>
      </c>
      <c r="K5" s="4">
        <v>43647</v>
      </c>
      <c r="L5" s="4">
        <v>43678</v>
      </c>
      <c r="M5" s="4">
        <v>43709</v>
      </c>
      <c r="N5" s="4">
        <v>43739</v>
      </c>
      <c r="O5" s="4">
        <v>43770</v>
      </c>
      <c r="P5" s="4">
        <v>43800</v>
      </c>
      <c r="R5" s="9" t="s">
        <v>3</v>
      </c>
    </row>
    <row r="7" spans="1:18">
      <c r="A7" s="11" t="s">
        <v>4</v>
      </c>
      <c r="B7" s="11"/>
      <c r="C7" s="11"/>
    </row>
    <row r="8" spans="1:18">
      <c r="A8" s="7" t="s">
        <v>5</v>
      </c>
    </row>
    <row r="9" spans="1:18">
      <c r="A9" s="8" t="s">
        <v>6</v>
      </c>
      <c r="B9" s="8" t="s">
        <v>7</v>
      </c>
      <c r="E9" s="5">
        <v>7087.5</v>
      </c>
      <c r="F9" s="2">
        <v>2812.12</v>
      </c>
      <c r="G9" s="2"/>
      <c r="H9" s="2"/>
      <c r="I9" s="2"/>
      <c r="J9" s="2"/>
      <c r="K9" s="2"/>
      <c r="L9" s="2"/>
      <c r="M9" s="2"/>
      <c r="N9" s="2"/>
      <c r="O9" s="2"/>
      <c r="P9" s="2"/>
      <c r="R9" s="2">
        <f t="shared" ref="R9:R15" si="0">SUM(E9:P9)</f>
        <v>9899.619999999999</v>
      </c>
    </row>
    <row r="10" spans="1:18">
      <c r="B10" s="8" t="s">
        <v>8</v>
      </c>
      <c r="E10" s="5">
        <v>25</v>
      </c>
      <c r="F10" s="2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R10" s="2">
        <f t="shared" si="0"/>
        <v>25</v>
      </c>
    </row>
    <row r="11" spans="1:18">
      <c r="B11" s="8" t="s">
        <v>9</v>
      </c>
      <c r="E11" s="5">
        <v>0</v>
      </c>
      <c r="F11" s="2">
        <v>33.51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R11" s="2">
        <f t="shared" si="0"/>
        <v>33.51</v>
      </c>
    </row>
    <row r="12" spans="1:18">
      <c r="B12" s="8" t="s">
        <v>10</v>
      </c>
      <c r="E12" s="5">
        <v>0</v>
      </c>
      <c r="F12" s="2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R12" s="2">
        <f t="shared" si="0"/>
        <v>0</v>
      </c>
    </row>
    <row r="13" spans="1:18">
      <c r="B13" s="8" t="s">
        <v>11</v>
      </c>
      <c r="E13" s="5">
        <v>0</v>
      </c>
      <c r="F13" s="2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R13" s="2">
        <f t="shared" si="0"/>
        <v>0</v>
      </c>
    </row>
    <row r="14" spans="1:18">
      <c r="B14" s="8" t="s">
        <v>12</v>
      </c>
      <c r="E14" s="5">
        <v>0</v>
      </c>
      <c r="F14" s="2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R14" s="2">
        <f t="shared" si="0"/>
        <v>0</v>
      </c>
    </row>
    <row r="15" spans="1:18">
      <c r="A15" s="11" t="s">
        <v>13</v>
      </c>
      <c r="B15" s="11"/>
      <c r="E15" s="5">
        <f>SUM(E9:E14)</f>
        <v>7112.5</v>
      </c>
      <c r="F15" s="2">
        <f>F9+F10+F11+F12+F13+F14</f>
        <v>2845.63</v>
      </c>
      <c r="G15" s="2">
        <f>G9+G10+G11+G12+G13+G14</f>
        <v>0</v>
      </c>
      <c r="H15" s="2">
        <f t="shared" ref="H15" si="1">H9+H10+H11+H12+H13+H14</f>
        <v>0</v>
      </c>
      <c r="I15" s="2">
        <f>I9+I10+I11+I12+I13+I14</f>
        <v>0</v>
      </c>
      <c r="J15" s="2">
        <f t="shared" ref="J15" si="2">J9+J10+J11+J12+J13+J14</f>
        <v>0</v>
      </c>
      <c r="K15" s="2">
        <f>K9+K10+K11+K12+K13+K14</f>
        <v>0</v>
      </c>
      <c r="L15" s="2">
        <f t="shared" ref="L15" si="3">L9+L10+L11+L12+L13+L14</f>
        <v>0</v>
      </c>
      <c r="M15" s="2">
        <f>M9+M10+M11+M12+M13+M14</f>
        <v>0</v>
      </c>
      <c r="N15" s="2">
        <f t="shared" ref="N15" si="4">N9+N10+N11+N12+N13+N14</f>
        <v>0</v>
      </c>
      <c r="O15" s="2">
        <f>O9+O10+O11+O12+O13+O14</f>
        <v>0</v>
      </c>
      <c r="P15" s="2">
        <f t="shared" ref="P15" si="5">P9+P10+P11+P12+P13+P14</f>
        <v>0</v>
      </c>
      <c r="R15" s="2">
        <f t="shared" si="0"/>
        <v>9958.130000000001</v>
      </c>
    </row>
    <row r="16" spans="1:18">
      <c r="R16" s="2"/>
    </row>
    <row r="17" spans="1:18">
      <c r="A17" s="7" t="s">
        <v>14</v>
      </c>
      <c r="R17" s="2"/>
    </row>
    <row r="18" spans="1:18">
      <c r="A18" s="12" t="s">
        <v>15</v>
      </c>
      <c r="B18" s="12"/>
      <c r="R18" s="2"/>
    </row>
    <row r="19" spans="1:18">
      <c r="B19" s="8" t="s">
        <v>16</v>
      </c>
      <c r="E19" s="5">
        <v>0</v>
      </c>
      <c r="F19" s="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R19" s="2">
        <f t="shared" ref="R19:R36" si="6">SUM(E19:P19)</f>
        <v>0</v>
      </c>
    </row>
    <row r="20" spans="1:18">
      <c r="B20" s="8" t="s">
        <v>17</v>
      </c>
      <c r="E20" s="5">
        <v>50</v>
      </c>
      <c r="F20" s="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R20" s="2">
        <f t="shared" si="6"/>
        <v>50</v>
      </c>
    </row>
    <row r="21" spans="1:18">
      <c r="B21" s="8" t="s">
        <v>18</v>
      </c>
      <c r="E21" s="5">
        <v>0</v>
      </c>
      <c r="F21" s="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R21" s="2">
        <f t="shared" si="6"/>
        <v>0</v>
      </c>
    </row>
    <row r="22" spans="1:18">
      <c r="B22" s="8" t="s">
        <v>19</v>
      </c>
      <c r="E22" s="5">
        <v>510</v>
      </c>
      <c r="F22" s="3">
        <v>510</v>
      </c>
      <c r="G22" s="3"/>
      <c r="H22" s="3"/>
      <c r="I22" s="3"/>
      <c r="J22" s="3"/>
      <c r="K22" s="3"/>
      <c r="L22" s="3"/>
      <c r="M22" s="3"/>
      <c r="N22" s="3"/>
      <c r="O22" s="3"/>
      <c r="P22" s="3"/>
      <c r="R22" s="2">
        <f t="shared" si="6"/>
        <v>1020</v>
      </c>
    </row>
    <row r="23" spans="1:18">
      <c r="B23" s="8" t="s">
        <v>20</v>
      </c>
      <c r="E23" s="5">
        <v>0</v>
      </c>
      <c r="F23" s="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R23" s="2">
        <f t="shared" si="6"/>
        <v>0</v>
      </c>
    </row>
    <row r="24" spans="1:18">
      <c r="B24" s="8" t="s">
        <v>21</v>
      </c>
      <c r="E24" s="5">
        <v>0</v>
      </c>
      <c r="F24" s="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R24" s="2">
        <f t="shared" si="6"/>
        <v>0</v>
      </c>
    </row>
    <row r="25" spans="1:18">
      <c r="B25" s="8" t="s">
        <v>22</v>
      </c>
      <c r="E25" s="5">
        <v>0</v>
      </c>
      <c r="F25" s="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R25" s="2">
        <f t="shared" si="6"/>
        <v>0</v>
      </c>
    </row>
    <row r="26" spans="1:18">
      <c r="B26" s="8" t="s">
        <v>23</v>
      </c>
      <c r="E26" s="5">
        <v>0</v>
      </c>
      <c r="F26" s="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R26" s="2">
        <f t="shared" si="6"/>
        <v>0</v>
      </c>
    </row>
    <row r="27" spans="1:18">
      <c r="A27" s="12" t="s">
        <v>24</v>
      </c>
      <c r="B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2">
        <f t="shared" si="6"/>
        <v>0</v>
      </c>
    </row>
    <row r="28" spans="1:18">
      <c r="B28" s="8" t="s">
        <v>25</v>
      </c>
      <c r="E28" s="5">
        <v>150</v>
      </c>
      <c r="F28" s="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R28" s="2">
        <f t="shared" si="6"/>
        <v>150</v>
      </c>
    </row>
    <row r="29" spans="1:18">
      <c r="B29" s="8" t="s">
        <v>26</v>
      </c>
      <c r="E29" s="5">
        <v>0</v>
      </c>
      <c r="F29" s="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R29" s="2">
        <f t="shared" si="6"/>
        <v>0</v>
      </c>
    </row>
    <row r="30" spans="1:18">
      <c r="B30" s="8" t="s">
        <v>27</v>
      </c>
      <c r="E30" s="5">
        <v>0</v>
      </c>
      <c r="F30" s="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R30" s="2">
        <f t="shared" si="6"/>
        <v>0</v>
      </c>
    </row>
    <row r="31" spans="1:18">
      <c r="B31" s="8" t="s">
        <v>28</v>
      </c>
      <c r="E31" s="5">
        <v>0</v>
      </c>
      <c r="F31" s="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R31" s="2">
        <f t="shared" si="6"/>
        <v>0</v>
      </c>
    </row>
    <row r="32" spans="1:18">
      <c r="B32" s="8" t="s">
        <v>29</v>
      </c>
      <c r="E32" s="5">
        <v>0</v>
      </c>
      <c r="F32" s="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2">
        <f t="shared" si="6"/>
        <v>0</v>
      </c>
    </row>
    <row r="33" spans="1:18">
      <c r="B33" s="8" t="s">
        <v>30</v>
      </c>
      <c r="E33" s="5">
        <v>0</v>
      </c>
      <c r="F33" s="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R33" s="2">
        <f t="shared" si="6"/>
        <v>0</v>
      </c>
    </row>
    <row r="34" spans="1:18">
      <c r="B34" s="8" t="s">
        <v>31</v>
      </c>
      <c r="E34" s="5">
        <v>0</v>
      </c>
      <c r="F34" s="3">
        <v>46.68</v>
      </c>
      <c r="G34" s="3"/>
      <c r="H34" s="3"/>
      <c r="I34" s="3"/>
      <c r="J34" s="3"/>
      <c r="K34" s="3"/>
      <c r="L34" s="3"/>
      <c r="M34" s="3"/>
      <c r="N34" s="3"/>
      <c r="O34" s="3"/>
      <c r="P34" s="3"/>
      <c r="R34" s="2">
        <f t="shared" si="6"/>
        <v>46.68</v>
      </c>
    </row>
    <row r="35" spans="1:18">
      <c r="B35" s="8" t="s">
        <v>32</v>
      </c>
      <c r="E35" s="5">
        <v>475</v>
      </c>
      <c r="F35" s="3">
        <v>205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2">
        <f t="shared" si="6"/>
        <v>680</v>
      </c>
    </row>
    <row r="36" spans="1:18">
      <c r="B36" s="8" t="s">
        <v>33</v>
      </c>
      <c r="E36" s="5">
        <v>0</v>
      </c>
      <c r="F36" s="3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2">
        <f t="shared" si="6"/>
        <v>0</v>
      </c>
    </row>
    <row r="37" spans="1:18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2"/>
    </row>
    <row r="38" spans="1:18">
      <c r="A38" s="12" t="s">
        <v>34</v>
      </c>
      <c r="B38" s="12"/>
      <c r="E38" s="5">
        <f>SUM(E19:E36)</f>
        <v>1185</v>
      </c>
      <c r="F38" s="3">
        <f>SUM(F19:F36)</f>
        <v>761.68</v>
      </c>
      <c r="G38" s="3">
        <f>SUM(G19:G36)</f>
        <v>0</v>
      </c>
      <c r="H38" s="3">
        <f t="shared" ref="H38:P38" si="7">SUM(H19:H36)</f>
        <v>0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  <c r="P38" s="3">
        <f t="shared" si="7"/>
        <v>0</v>
      </c>
      <c r="R38" s="2">
        <f>SUM(E38:P38)</f>
        <v>1946.6799999999998</v>
      </c>
    </row>
    <row r="40" spans="1:18">
      <c r="A40" s="11" t="s">
        <v>35</v>
      </c>
      <c r="B40" s="11"/>
      <c r="C40" s="11"/>
      <c r="E40" s="5">
        <f>E15-E38</f>
        <v>5927.5</v>
      </c>
      <c r="F40" s="2">
        <f>F15-F38</f>
        <v>2083.9500000000003</v>
      </c>
      <c r="G40" s="2">
        <f>G15-G38</f>
        <v>0</v>
      </c>
      <c r="H40" s="2">
        <f t="shared" ref="H40:P40" si="8">H15-H38</f>
        <v>0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P40" s="2">
        <f t="shared" si="8"/>
        <v>0</v>
      </c>
      <c r="R40" s="2">
        <f>R15-R38</f>
        <v>8011.4500000000007</v>
      </c>
    </row>
    <row r="42" spans="1:18">
      <c r="A42" s="11" t="s">
        <v>36</v>
      </c>
      <c r="B42" s="11"/>
      <c r="E42" s="5">
        <f>E15-E38</f>
        <v>5927.5</v>
      </c>
      <c r="F42" s="2">
        <f>F15-F38</f>
        <v>2083.9500000000003</v>
      </c>
      <c r="G42" s="2">
        <f>G15-G38</f>
        <v>0</v>
      </c>
      <c r="H42" s="2">
        <f t="shared" ref="H42:P42" si="9">H15-H38</f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0</v>
      </c>
      <c r="O42" s="2">
        <f t="shared" si="9"/>
        <v>0</v>
      </c>
      <c r="P42" s="2">
        <f t="shared" si="9"/>
        <v>0</v>
      </c>
      <c r="R42" s="2">
        <f>R15-R38</f>
        <v>8011.4500000000007</v>
      </c>
    </row>
  </sheetData>
  <mergeCells count="10">
    <mergeCell ref="A1:R1"/>
    <mergeCell ref="A2:R2"/>
    <mergeCell ref="A3:R3"/>
    <mergeCell ref="A40:C40"/>
    <mergeCell ref="A42:B42"/>
    <mergeCell ref="A7:C7"/>
    <mergeCell ref="A15:B15"/>
    <mergeCell ref="A18:B18"/>
    <mergeCell ref="A27:B27"/>
    <mergeCell ref="A38:B38"/>
  </mergeCells>
  <pageMargins left="0.7" right="0.7" top="0.75" bottom="0.75" header="0.3" footer="0.3"/>
  <pageSetup scale="66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2"/>
  <sheetViews>
    <sheetView workbookViewId="0">
      <selection sqref="A1:XFD1048576"/>
    </sheetView>
  </sheetViews>
  <sheetFormatPr defaultRowHeight="15"/>
  <cols>
    <col min="1" max="1" width="9.85546875" style="8" customWidth="1"/>
    <col min="2" max="3" width="9.140625" style="8"/>
    <col min="4" max="4" width="6.5703125" style="8" customWidth="1"/>
    <col min="5" max="5" width="10.140625" style="5" customWidth="1"/>
    <col min="6" max="7" width="10.140625" style="8" bestFit="1" customWidth="1"/>
    <col min="8" max="8" width="10.5703125" style="8" bestFit="1" customWidth="1"/>
    <col min="9" max="9" width="9.5703125" style="8" bestFit="1" customWidth="1"/>
    <col min="10" max="11" width="10.140625" style="8" bestFit="1" customWidth="1"/>
    <col min="12" max="16" width="9.5703125" style="8" bestFit="1" customWidth="1"/>
    <col min="17" max="17" width="7.85546875" style="8" customWidth="1"/>
    <col min="18" max="18" width="10.5703125" style="8" bestFit="1" customWidth="1"/>
    <col min="19" max="16384" width="9.140625" style="8"/>
  </cols>
  <sheetData>
    <row r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8">
      <c r="E5" s="6">
        <v>43466</v>
      </c>
      <c r="F5" s="4">
        <v>43497</v>
      </c>
      <c r="G5" s="4">
        <v>43525</v>
      </c>
      <c r="H5" s="4">
        <v>43556</v>
      </c>
      <c r="I5" s="4">
        <v>43586</v>
      </c>
      <c r="J5" s="4">
        <v>43617</v>
      </c>
      <c r="K5" s="4">
        <v>43647</v>
      </c>
      <c r="L5" s="4">
        <v>43678</v>
      </c>
      <c r="M5" s="4">
        <v>43709</v>
      </c>
      <c r="N5" s="4">
        <v>43739</v>
      </c>
      <c r="O5" s="4">
        <v>43770</v>
      </c>
      <c r="P5" s="4">
        <v>43800</v>
      </c>
      <c r="R5" s="9" t="s">
        <v>3</v>
      </c>
    </row>
    <row r="7" spans="1:18">
      <c r="A7" s="11" t="s">
        <v>4</v>
      </c>
      <c r="B7" s="11"/>
      <c r="C7" s="11"/>
    </row>
    <row r="8" spans="1:18">
      <c r="A8" s="7" t="s">
        <v>5</v>
      </c>
    </row>
    <row r="9" spans="1:18">
      <c r="A9" s="8" t="s">
        <v>6</v>
      </c>
      <c r="B9" s="8" t="s">
        <v>7</v>
      </c>
      <c r="E9" s="5">
        <v>7087.5</v>
      </c>
      <c r="F9" s="2">
        <v>2812.12</v>
      </c>
      <c r="G9" s="2">
        <v>462.5</v>
      </c>
      <c r="H9" s="2"/>
      <c r="I9" s="2"/>
      <c r="J9" s="2"/>
      <c r="K9" s="2"/>
      <c r="L9" s="2"/>
      <c r="M9" s="2"/>
      <c r="N9" s="2"/>
      <c r="O9" s="2"/>
      <c r="P9" s="2"/>
      <c r="R9" s="2">
        <f t="shared" ref="R9:R15" si="0">SUM(E9:P9)</f>
        <v>10362.119999999999</v>
      </c>
    </row>
    <row r="10" spans="1:18">
      <c r="B10" s="8" t="s">
        <v>8</v>
      </c>
      <c r="E10" s="5">
        <v>25</v>
      </c>
      <c r="F10" s="2">
        <v>0</v>
      </c>
      <c r="G10" s="2">
        <v>250</v>
      </c>
      <c r="H10" s="2"/>
      <c r="I10" s="2"/>
      <c r="J10" s="2"/>
      <c r="K10" s="2"/>
      <c r="L10" s="2"/>
      <c r="M10" s="2"/>
      <c r="N10" s="2"/>
      <c r="O10" s="2"/>
      <c r="P10" s="2"/>
      <c r="R10" s="2">
        <f t="shared" si="0"/>
        <v>275</v>
      </c>
    </row>
    <row r="11" spans="1:18">
      <c r="B11" s="8" t="s">
        <v>9</v>
      </c>
      <c r="E11" s="5">
        <v>0</v>
      </c>
      <c r="F11" s="2">
        <v>33.51</v>
      </c>
      <c r="G11" s="2">
        <v>3.13</v>
      </c>
      <c r="H11" s="2"/>
      <c r="I11" s="2"/>
      <c r="J11" s="2"/>
      <c r="K11" s="2"/>
      <c r="L11" s="2"/>
      <c r="M11" s="2"/>
      <c r="N11" s="2"/>
      <c r="O11" s="2"/>
      <c r="P11" s="2"/>
      <c r="R11" s="2">
        <f t="shared" si="0"/>
        <v>36.64</v>
      </c>
    </row>
    <row r="12" spans="1:18">
      <c r="B12" s="8" t="s">
        <v>10</v>
      </c>
      <c r="E12" s="5">
        <v>0</v>
      </c>
      <c r="F12" s="2">
        <v>0</v>
      </c>
      <c r="G12" s="2">
        <v>0</v>
      </c>
      <c r="H12" s="2"/>
      <c r="I12" s="2"/>
      <c r="J12" s="2"/>
      <c r="K12" s="2"/>
      <c r="L12" s="2"/>
      <c r="M12" s="2"/>
      <c r="N12" s="2"/>
      <c r="O12" s="2"/>
      <c r="P12" s="2"/>
      <c r="R12" s="2">
        <f t="shared" si="0"/>
        <v>0</v>
      </c>
    </row>
    <row r="13" spans="1:18">
      <c r="B13" s="8" t="s">
        <v>11</v>
      </c>
      <c r="E13" s="5">
        <v>0</v>
      </c>
      <c r="F13" s="2">
        <v>0</v>
      </c>
      <c r="G13" s="2">
        <v>50</v>
      </c>
      <c r="H13" s="2"/>
      <c r="I13" s="2"/>
      <c r="J13" s="2"/>
      <c r="K13" s="2"/>
      <c r="L13" s="2"/>
      <c r="M13" s="2"/>
      <c r="N13" s="2"/>
      <c r="O13" s="2"/>
      <c r="P13" s="2"/>
      <c r="R13" s="2">
        <f t="shared" si="0"/>
        <v>50</v>
      </c>
    </row>
    <row r="14" spans="1:18">
      <c r="B14" s="8" t="s">
        <v>12</v>
      </c>
      <c r="E14" s="5">
        <v>0</v>
      </c>
      <c r="F14" s="2">
        <v>0</v>
      </c>
      <c r="G14" s="2">
        <v>0</v>
      </c>
      <c r="H14" s="2"/>
      <c r="I14" s="2"/>
      <c r="J14" s="2"/>
      <c r="K14" s="2"/>
      <c r="L14" s="2"/>
      <c r="M14" s="2"/>
      <c r="N14" s="2"/>
      <c r="O14" s="2"/>
      <c r="P14" s="2"/>
      <c r="R14" s="2">
        <f t="shared" si="0"/>
        <v>0</v>
      </c>
    </row>
    <row r="15" spans="1:18">
      <c r="A15" s="11" t="s">
        <v>13</v>
      </c>
      <c r="B15" s="11"/>
      <c r="E15" s="5">
        <f>SUM(E9:E14)</f>
        <v>7112.5</v>
      </c>
      <c r="F15" s="2">
        <f>F9+F10+F11+F12+F13+F14</f>
        <v>2845.63</v>
      </c>
      <c r="G15" s="2">
        <f>G9+G10+G11+G12+G13+G14</f>
        <v>765.63</v>
      </c>
      <c r="H15" s="2">
        <f t="shared" ref="H15" si="1">H9+H10+H11+H12+H13+H14</f>
        <v>0</v>
      </c>
      <c r="I15" s="2">
        <f>I9+I10+I11+I12+I13+I14</f>
        <v>0</v>
      </c>
      <c r="J15" s="2">
        <f t="shared" ref="J15" si="2">J9+J10+J11+J12+J13+J14</f>
        <v>0</v>
      </c>
      <c r="K15" s="2">
        <f>K9+K10+K11+K12+K13+K14</f>
        <v>0</v>
      </c>
      <c r="L15" s="2">
        <f t="shared" ref="L15" si="3">L9+L10+L11+L12+L13+L14</f>
        <v>0</v>
      </c>
      <c r="M15" s="2">
        <f>M9+M10+M11+M12+M13+M14</f>
        <v>0</v>
      </c>
      <c r="N15" s="2">
        <f t="shared" ref="N15" si="4">N9+N10+N11+N12+N13+N14</f>
        <v>0</v>
      </c>
      <c r="O15" s="2">
        <f>O9+O10+O11+O12+O13+O14</f>
        <v>0</v>
      </c>
      <c r="P15" s="2">
        <f t="shared" ref="P15" si="5">P9+P10+P11+P12+P13+P14</f>
        <v>0</v>
      </c>
      <c r="R15" s="2">
        <f t="shared" si="0"/>
        <v>10723.76</v>
      </c>
    </row>
    <row r="16" spans="1:18">
      <c r="R16" s="2"/>
    </row>
    <row r="17" spans="1:18">
      <c r="A17" s="7" t="s">
        <v>14</v>
      </c>
      <c r="R17" s="2"/>
    </row>
    <row r="18" spans="1:18">
      <c r="A18" s="12" t="s">
        <v>15</v>
      </c>
      <c r="B18" s="12"/>
      <c r="R18" s="2"/>
    </row>
    <row r="19" spans="1:18">
      <c r="B19" s="8" t="s">
        <v>16</v>
      </c>
      <c r="E19" s="5">
        <v>0</v>
      </c>
      <c r="F19" s="3">
        <v>0</v>
      </c>
      <c r="G19" s="3">
        <v>300</v>
      </c>
      <c r="H19" s="3"/>
      <c r="I19" s="3"/>
      <c r="J19" s="3"/>
      <c r="K19" s="3"/>
      <c r="L19" s="3"/>
      <c r="M19" s="3"/>
      <c r="N19" s="3"/>
      <c r="O19" s="3"/>
      <c r="P19" s="3"/>
      <c r="R19" s="2">
        <f t="shared" ref="R19:R36" si="6">SUM(E19:P19)</f>
        <v>300</v>
      </c>
    </row>
    <row r="20" spans="1:18">
      <c r="B20" s="8" t="s">
        <v>17</v>
      </c>
      <c r="E20" s="5">
        <v>50</v>
      </c>
      <c r="F20" s="3">
        <v>0</v>
      </c>
      <c r="G20" s="3">
        <v>0</v>
      </c>
      <c r="H20" s="3"/>
      <c r="I20" s="3"/>
      <c r="J20" s="3"/>
      <c r="K20" s="3"/>
      <c r="L20" s="3"/>
      <c r="M20" s="3"/>
      <c r="N20" s="3"/>
      <c r="O20" s="3"/>
      <c r="P20" s="3"/>
      <c r="R20" s="2">
        <f t="shared" si="6"/>
        <v>50</v>
      </c>
    </row>
    <row r="21" spans="1:18">
      <c r="B21" s="8" t="s">
        <v>18</v>
      </c>
      <c r="E21" s="5">
        <v>0</v>
      </c>
      <c r="F21" s="3">
        <v>0</v>
      </c>
      <c r="G21" s="3">
        <v>0</v>
      </c>
      <c r="H21" s="3"/>
      <c r="I21" s="3"/>
      <c r="J21" s="3"/>
      <c r="K21" s="3"/>
      <c r="L21" s="3"/>
      <c r="M21" s="3"/>
      <c r="N21" s="3"/>
      <c r="O21" s="3"/>
      <c r="P21" s="3"/>
      <c r="R21" s="2">
        <f t="shared" si="6"/>
        <v>0</v>
      </c>
    </row>
    <row r="22" spans="1:18">
      <c r="B22" s="8" t="s">
        <v>19</v>
      </c>
      <c r="E22" s="5">
        <v>510</v>
      </c>
      <c r="F22" s="3">
        <v>510</v>
      </c>
      <c r="G22" s="3">
        <v>510</v>
      </c>
      <c r="H22" s="3"/>
      <c r="I22" s="3"/>
      <c r="J22" s="3"/>
      <c r="K22" s="3"/>
      <c r="L22" s="3"/>
      <c r="M22" s="3"/>
      <c r="N22" s="3"/>
      <c r="O22" s="3"/>
      <c r="P22" s="3"/>
      <c r="R22" s="2">
        <f t="shared" si="6"/>
        <v>1530</v>
      </c>
    </row>
    <row r="23" spans="1:18">
      <c r="B23" s="8" t="s">
        <v>20</v>
      </c>
      <c r="E23" s="5">
        <v>0</v>
      </c>
      <c r="F23" s="3">
        <v>0</v>
      </c>
      <c r="G23" s="3">
        <v>0</v>
      </c>
      <c r="H23" s="3"/>
      <c r="I23" s="3"/>
      <c r="J23" s="3"/>
      <c r="K23" s="3"/>
      <c r="L23" s="3"/>
      <c r="M23" s="3"/>
      <c r="N23" s="3"/>
      <c r="O23" s="3"/>
      <c r="P23" s="3"/>
      <c r="R23" s="2">
        <f t="shared" si="6"/>
        <v>0</v>
      </c>
    </row>
    <row r="24" spans="1:18">
      <c r="B24" s="8" t="s">
        <v>21</v>
      </c>
      <c r="E24" s="5">
        <v>0</v>
      </c>
      <c r="F24" s="3">
        <v>0</v>
      </c>
      <c r="G24" s="3">
        <v>0</v>
      </c>
      <c r="H24" s="3"/>
      <c r="I24" s="3"/>
      <c r="J24" s="3"/>
      <c r="K24" s="3"/>
      <c r="L24" s="3"/>
      <c r="M24" s="3"/>
      <c r="N24" s="3"/>
      <c r="O24" s="3"/>
      <c r="P24" s="3"/>
      <c r="R24" s="2">
        <f t="shared" si="6"/>
        <v>0</v>
      </c>
    </row>
    <row r="25" spans="1:18">
      <c r="B25" s="8" t="s">
        <v>22</v>
      </c>
      <c r="E25" s="5">
        <v>0</v>
      </c>
      <c r="F25" s="3">
        <v>0</v>
      </c>
      <c r="G25" s="3">
        <v>0</v>
      </c>
      <c r="H25" s="3"/>
      <c r="I25" s="3"/>
      <c r="J25" s="3"/>
      <c r="K25" s="3"/>
      <c r="L25" s="3"/>
      <c r="M25" s="3"/>
      <c r="N25" s="3"/>
      <c r="O25" s="3"/>
      <c r="P25" s="3"/>
      <c r="R25" s="2">
        <f t="shared" si="6"/>
        <v>0</v>
      </c>
    </row>
    <row r="26" spans="1:18">
      <c r="B26" s="8" t="s">
        <v>23</v>
      </c>
      <c r="E26" s="5">
        <v>0</v>
      </c>
      <c r="F26" s="3">
        <v>0</v>
      </c>
      <c r="G26" s="3">
        <v>0</v>
      </c>
      <c r="H26" s="3"/>
      <c r="I26" s="3"/>
      <c r="J26" s="3"/>
      <c r="K26" s="3"/>
      <c r="L26" s="3"/>
      <c r="M26" s="3"/>
      <c r="N26" s="3"/>
      <c r="O26" s="3"/>
      <c r="P26" s="3"/>
      <c r="R26" s="2">
        <f t="shared" si="6"/>
        <v>0</v>
      </c>
    </row>
    <row r="27" spans="1:18">
      <c r="A27" s="12" t="s">
        <v>24</v>
      </c>
      <c r="B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2">
        <f t="shared" si="6"/>
        <v>0</v>
      </c>
    </row>
    <row r="28" spans="1:18">
      <c r="B28" s="8" t="s">
        <v>25</v>
      </c>
      <c r="E28" s="5">
        <v>150</v>
      </c>
      <c r="F28" s="3">
        <v>0</v>
      </c>
      <c r="G28" s="3">
        <v>0</v>
      </c>
      <c r="H28" s="3"/>
      <c r="I28" s="3"/>
      <c r="J28" s="3"/>
      <c r="K28" s="3"/>
      <c r="L28" s="3"/>
      <c r="M28" s="3"/>
      <c r="N28" s="3"/>
      <c r="O28" s="3"/>
      <c r="P28" s="3"/>
      <c r="R28" s="2">
        <f t="shared" si="6"/>
        <v>150</v>
      </c>
    </row>
    <row r="29" spans="1:18">
      <c r="B29" s="8" t="s">
        <v>26</v>
      </c>
      <c r="E29" s="5">
        <v>0</v>
      </c>
      <c r="F29" s="3">
        <v>0</v>
      </c>
      <c r="G29" s="3">
        <v>0</v>
      </c>
      <c r="H29" s="3"/>
      <c r="I29" s="3"/>
      <c r="J29" s="3"/>
      <c r="K29" s="3"/>
      <c r="L29" s="3"/>
      <c r="M29" s="3"/>
      <c r="N29" s="3"/>
      <c r="O29" s="3"/>
      <c r="P29" s="3"/>
      <c r="R29" s="2">
        <f t="shared" si="6"/>
        <v>0</v>
      </c>
    </row>
    <row r="30" spans="1:18">
      <c r="B30" s="8" t="s">
        <v>27</v>
      </c>
      <c r="E30" s="5">
        <v>0</v>
      </c>
      <c r="F30" s="3">
        <v>0</v>
      </c>
      <c r="G30" s="3">
        <v>0</v>
      </c>
      <c r="H30" s="3"/>
      <c r="I30" s="3"/>
      <c r="J30" s="3"/>
      <c r="K30" s="3"/>
      <c r="L30" s="3"/>
      <c r="M30" s="3"/>
      <c r="N30" s="3"/>
      <c r="O30" s="3"/>
      <c r="P30" s="3"/>
      <c r="R30" s="2">
        <f t="shared" si="6"/>
        <v>0</v>
      </c>
    </row>
    <row r="31" spans="1:18">
      <c r="B31" s="8" t="s">
        <v>28</v>
      </c>
      <c r="E31" s="5">
        <v>0</v>
      </c>
      <c r="F31" s="3">
        <v>0</v>
      </c>
      <c r="G31" s="3">
        <v>0</v>
      </c>
      <c r="H31" s="3"/>
      <c r="I31" s="3"/>
      <c r="J31" s="3"/>
      <c r="K31" s="3"/>
      <c r="L31" s="3"/>
      <c r="M31" s="3"/>
      <c r="N31" s="3"/>
      <c r="O31" s="3"/>
      <c r="P31" s="3"/>
      <c r="R31" s="2">
        <f t="shared" si="6"/>
        <v>0</v>
      </c>
    </row>
    <row r="32" spans="1:18">
      <c r="B32" s="8" t="s">
        <v>29</v>
      </c>
      <c r="E32" s="5">
        <v>0</v>
      </c>
      <c r="F32" s="3">
        <v>0</v>
      </c>
      <c r="G32" s="3">
        <v>0</v>
      </c>
      <c r="H32" s="3"/>
      <c r="I32" s="3"/>
      <c r="J32" s="3"/>
      <c r="K32" s="3"/>
      <c r="L32" s="3"/>
      <c r="M32" s="3"/>
      <c r="N32" s="3"/>
      <c r="O32" s="3"/>
      <c r="P32" s="3"/>
      <c r="R32" s="2">
        <f t="shared" si="6"/>
        <v>0</v>
      </c>
    </row>
    <row r="33" spans="1:18">
      <c r="B33" s="8" t="s">
        <v>30</v>
      </c>
      <c r="E33" s="5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3"/>
      <c r="O33" s="3"/>
      <c r="P33" s="3"/>
      <c r="R33" s="2">
        <f t="shared" si="6"/>
        <v>0</v>
      </c>
    </row>
    <row r="34" spans="1:18">
      <c r="B34" s="8" t="s">
        <v>31</v>
      </c>
      <c r="E34" s="5">
        <v>0</v>
      </c>
      <c r="F34" s="3">
        <v>46.68</v>
      </c>
      <c r="G34" s="3">
        <v>23.26</v>
      </c>
      <c r="H34" s="3"/>
      <c r="I34" s="3"/>
      <c r="J34" s="3"/>
      <c r="K34" s="3"/>
      <c r="L34" s="3"/>
      <c r="M34" s="3"/>
      <c r="N34" s="3"/>
      <c r="O34" s="3"/>
      <c r="P34" s="3"/>
      <c r="R34" s="2">
        <f t="shared" si="6"/>
        <v>69.94</v>
      </c>
    </row>
    <row r="35" spans="1:18">
      <c r="B35" s="8" t="s">
        <v>32</v>
      </c>
      <c r="E35" s="5">
        <v>475</v>
      </c>
      <c r="F35" s="3">
        <v>205</v>
      </c>
      <c r="G35" s="3">
        <v>60</v>
      </c>
      <c r="H35" s="3"/>
      <c r="I35" s="3"/>
      <c r="J35" s="3"/>
      <c r="K35" s="3"/>
      <c r="L35" s="3"/>
      <c r="M35" s="3"/>
      <c r="N35" s="3"/>
      <c r="O35" s="3"/>
      <c r="P35" s="3"/>
      <c r="R35" s="2">
        <f t="shared" si="6"/>
        <v>740</v>
      </c>
    </row>
    <row r="36" spans="1:18">
      <c r="B36" s="8" t="s">
        <v>33</v>
      </c>
      <c r="E36" s="5">
        <v>0</v>
      </c>
      <c r="F36" s="3">
        <v>0</v>
      </c>
      <c r="G36" s="3">
        <v>0</v>
      </c>
      <c r="H36" s="3"/>
      <c r="I36" s="3"/>
      <c r="J36" s="3"/>
      <c r="K36" s="3"/>
      <c r="L36" s="3"/>
      <c r="M36" s="3"/>
      <c r="N36" s="3"/>
      <c r="O36" s="3"/>
      <c r="P36" s="3"/>
      <c r="R36" s="2">
        <f t="shared" si="6"/>
        <v>0</v>
      </c>
    </row>
    <row r="37" spans="1:18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2"/>
    </row>
    <row r="38" spans="1:18">
      <c r="A38" s="12" t="s">
        <v>34</v>
      </c>
      <c r="B38" s="12"/>
      <c r="E38" s="5">
        <f>SUM(E19:E36)</f>
        <v>1185</v>
      </c>
      <c r="F38" s="3">
        <f>SUM(F19:F36)</f>
        <v>761.68</v>
      </c>
      <c r="G38" s="3">
        <f>SUM(G19:G36)</f>
        <v>893.26</v>
      </c>
      <c r="H38" s="3">
        <f t="shared" ref="H38:P38" si="7">SUM(H19:H36)</f>
        <v>0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  <c r="P38" s="3">
        <f t="shared" si="7"/>
        <v>0</v>
      </c>
      <c r="R38" s="2">
        <f>SUM(E38:P38)</f>
        <v>2839.9399999999996</v>
      </c>
    </row>
    <row r="40" spans="1:18">
      <c r="A40" s="11" t="s">
        <v>35</v>
      </c>
      <c r="B40" s="11"/>
      <c r="C40" s="11"/>
      <c r="E40" s="5">
        <f>E15-E38</f>
        <v>5927.5</v>
      </c>
      <c r="F40" s="2">
        <f>F15-F38</f>
        <v>2083.9500000000003</v>
      </c>
      <c r="G40" s="2">
        <f>G15-G38</f>
        <v>-127.63</v>
      </c>
      <c r="H40" s="2">
        <f t="shared" ref="H40:P40" si="8">H15-H38</f>
        <v>0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P40" s="2">
        <f t="shared" si="8"/>
        <v>0</v>
      </c>
      <c r="R40" s="2">
        <f>R15-R38</f>
        <v>7883.8200000000006</v>
      </c>
    </row>
    <row r="42" spans="1:18">
      <c r="A42" s="11" t="s">
        <v>36</v>
      </c>
      <c r="B42" s="11"/>
      <c r="E42" s="5">
        <f>E15-E38</f>
        <v>5927.5</v>
      </c>
      <c r="F42" s="2">
        <f>F15-F38</f>
        <v>2083.9500000000003</v>
      </c>
      <c r="G42" s="2">
        <f>G15-G38</f>
        <v>-127.63</v>
      </c>
      <c r="H42" s="2">
        <f t="shared" ref="H42:P42" si="9">H15-H38</f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0</v>
      </c>
      <c r="O42" s="2">
        <f t="shared" si="9"/>
        <v>0</v>
      </c>
      <c r="P42" s="2">
        <f t="shared" si="9"/>
        <v>0</v>
      </c>
      <c r="R42" s="2">
        <f>R15-R38</f>
        <v>7883.8200000000006</v>
      </c>
    </row>
  </sheetData>
  <mergeCells count="10">
    <mergeCell ref="A1:R1"/>
    <mergeCell ref="A2:R2"/>
    <mergeCell ref="A3:R3"/>
    <mergeCell ref="A40:C40"/>
    <mergeCell ref="A42:B42"/>
    <mergeCell ref="A7:C7"/>
    <mergeCell ref="A15:B15"/>
    <mergeCell ref="A18:B18"/>
    <mergeCell ref="A27:B27"/>
    <mergeCell ref="A38:B38"/>
  </mergeCells>
  <pageMargins left="0.7" right="0.7" top="0.75" bottom="0.75" header="0.3" footer="0.3"/>
  <pageSetup scale="66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2"/>
  <sheetViews>
    <sheetView workbookViewId="0">
      <selection sqref="A1:XFD1048576"/>
    </sheetView>
  </sheetViews>
  <sheetFormatPr defaultRowHeight="15"/>
  <cols>
    <col min="1" max="1" width="9.85546875" style="8" customWidth="1"/>
    <col min="2" max="3" width="9.140625" style="8"/>
    <col min="4" max="4" width="6.5703125" style="8" customWidth="1"/>
    <col min="5" max="5" width="10.140625" style="5" customWidth="1"/>
    <col min="6" max="7" width="10.140625" style="8" bestFit="1" customWidth="1"/>
    <col min="8" max="8" width="10.5703125" style="8" bestFit="1" customWidth="1"/>
    <col min="9" max="9" width="9.5703125" style="8" bestFit="1" customWidth="1"/>
    <col min="10" max="11" width="10.140625" style="8" bestFit="1" customWidth="1"/>
    <col min="12" max="16" width="9.5703125" style="8" bestFit="1" customWidth="1"/>
    <col min="17" max="17" width="7.85546875" style="8" customWidth="1"/>
    <col min="18" max="18" width="10.5703125" style="8" bestFit="1" customWidth="1"/>
    <col min="19" max="16384" width="9.140625" style="8"/>
  </cols>
  <sheetData>
    <row r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10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8">
      <c r="E5" s="6">
        <v>43466</v>
      </c>
      <c r="F5" s="4">
        <v>43497</v>
      </c>
      <c r="G5" s="4">
        <v>43525</v>
      </c>
      <c r="H5" s="4">
        <v>43556</v>
      </c>
      <c r="I5" s="4">
        <v>43586</v>
      </c>
      <c r="J5" s="4">
        <v>43617</v>
      </c>
      <c r="K5" s="4">
        <v>43647</v>
      </c>
      <c r="L5" s="4">
        <v>43678</v>
      </c>
      <c r="M5" s="4">
        <v>43709</v>
      </c>
      <c r="N5" s="4">
        <v>43739</v>
      </c>
      <c r="O5" s="4">
        <v>43770</v>
      </c>
      <c r="P5" s="4">
        <v>43800</v>
      </c>
      <c r="R5" s="9" t="s">
        <v>3</v>
      </c>
    </row>
    <row r="7" spans="1:18">
      <c r="A7" s="11" t="s">
        <v>4</v>
      </c>
      <c r="B7" s="11"/>
      <c r="C7" s="11"/>
    </row>
    <row r="8" spans="1:18">
      <c r="A8" s="7" t="s">
        <v>5</v>
      </c>
    </row>
    <row r="9" spans="1:18">
      <c r="A9" s="8" t="s">
        <v>6</v>
      </c>
      <c r="B9" s="8" t="s">
        <v>7</v>
      </c>
      <c r="E9" s="5">
        <v>7087.5</v>
      </c>
      <c r="F9" s="2">
        <v>2812.12</v>
      </c>
      <c r="G9" s="2">
        <v>462.5</v>
      </c>
      <c r="H9" s="2">
        <v>975</v>
      </c>
      <c r="I9" s="2"/>
      <c r="J9" s="2"/>
      <c r="K9" s="2"/>
      <c r="L9" s="2"/>
      <c r="M9" s="2"/>
      <c r="N9" s="2"/>
      <c r="O9" s="2"/>
      <c r="P9" s="2"/>
      <c r="R9" s="2">
        <f t="shared" ref="R9:R15" si="0">SUM(E9:P9)</f>
        <v>11337.119999999999</v>
      </c>
    </row>
    <row r="10" spans="1:18">
      <c r="B10" s="8" t="s">
        <v>8</v>
      </c>
      <c r="E10" s="5">
        <v>25</v>
      </c>
      <c r="F10" s="2">
        <v>0</v>
      </c>
      <c r="G10" s="2">
        <v>250</v>
      </c>
      <c r="H10" s="2">
        <v>0</v>
      </c>
      <c r="I10" s="2"/>
      <c r="J10" s="2"/>
      <c r="K10" s="2"/>
      <c r="L10" s="2"/>
      <c r="M10" s="2"/>
      <c r="N10" s="2"/>
      <c r="O10" s="2"/>
      <c r="P10" s="2"/>
      <c r="R10" s="2">
        <f t="shared" si="0"/>
        <v>275</v>
      </c>
    </row>
    <row r="11" spans="1:18">
      <c r="B11" s="8" t="s">
        <v>9</v>
      </c>
      <c r="E11" s="5">
        <v>0</v>
      </c>
      <c r="F11" s="2">
        <v>33.51</v>
      </c>
      <c r="G11" s="2">
        <v>3.13</v>
      </c>
      <c r="H11" s="2">
        <v>100.63</v>
      </c>
      <c r="I11" s="2"/>
      <c r="J11" s="2"/>
      <c r="K11" s="2"/>
      <c r="L11" s="2"/>
      <c r="M11" s="2"/>
      <c r="N11" s="2"/>
      <c r="O11" s="2"/>
      <c r="P11" s="2"/>
      <c r="R11" s="2">
        <f t="shared" si="0"/>
        <v>137.26999999999998</v>
      </c>
    </row>
    <row r="12" spans="1:18">
      <c r="B12" s="8" t="s">
        <v>10</v>
      </c>
      <c r="E12" s="5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R12" s="2">
        <f t="shared" si="0"/>
        <v>0</v>
      </c>
    </row>
    <row r="13" spans="1:18">
      <c r="B13" s="8" t="s">
        <v>11</v>
      </c>
      <c r="E13" s="5">
        <v>0</v>
      </c>
      <c r="F13" s="2">
        <v>0</v>
      </c>
      <c r="G13" s="2">
        <v>50</v>
      </c>
      <c r="H13" s="2">
        <v>50</v>
      </c>
      <c r="I13" s="2"/>
      <c r="J13" s="2"/>
      <c r="K13" s="2"/>
      <c r="L13" s="2"/>
      <c r="M13" s="2"/>
      <c r="N13" s="2"/>
      <c r="O13" s="2"/>
      <c r="P13" s="2"/>
      <c r="R13" s="2">
        <f t="shared" si="0"/>
        <v>100</v>
      </c>
    </row>
    <row r="14" spans="1:18">
      <c r="B14" s="8" t="s">
        <v>12</v>
      </c>
      <c r="E14" s="5">
        <v>0</v>
      </c>
      <c r="F14" s="2">
        <v>0</v>
      </c>
      <c r="G14" s="2">
        <v>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R14" s="2">
        <f t="shared" si="0"/>
        <v>0</v>
      </c>
    </row>
    <row r="15" spans="1:18">
      <c r="A15" s="11" t="s">
        <v>13</v>
      </c>
      <c r="B15" s="11"/>
      <c r="E15" s="5">
        <f>SUM(E9:E14)</f>
        <v>7112.5</v>
      </c>
      <c r="F15" s="2">
        <f>F9+F10+F11+F12+F13+F14</f>
        <v>2845.63</v>
      </c>
      <c r="G15" s="2">
        <f>G9+G10+G11+G12+G13+G14</f>
        <v>765.63</v>
      </c>
      <c r="H15" s="2">
        <f t="shared" ref="H15" si="1">H9+H10+H11+H12+H13+H14</f>
        <v>1125.6300000000001</v>
      </c>
      <c r="I15" s="2">
        <f>I9+I10+I11+I12+I13+I14</f>
        <v>0</v>
      </c>
      <c r="J15" s="2">
        <f t="shared" ref="J15" si="2">J9+J10+J11+J12+J13+J14</f>
        <v>0</v>
      </c>
      <c r="K15" s="2">
        <f>K9+K10+K11+K12+K13+K14</f>
        <v>0</v>
      </c>
      <c r="L15" s="2">
        <f t="shared" ref="L15" si="3">L9+L10+L11+L12+L13+L14</f>
        <v>0</v>
      </c>
      <c r="M15" s="2">
        <f>M9+M10+M11+M12+M13+M14</f>
        <v>0</v>
      </c>
      <c r="N15" s="2">
        <f t="shared" ref="N15" si="4">N9+N10+N11+N12+N13+N14</f>
        <v>0</v>
      </c>
      <c r="O15" s="2">
        <f>O9+O10+O11+O12+O13+O14</f>
        <v>0</v>
      </c>
      <c r="P15" s="2">
        <f t="shared" ref="P15" si="5">P9+P10+P11+P12+P13+P14</f>
        <v>0</v>
      </c>
      <c r="R15" s="2">
        <f t="shared" si="0"/>
        <v>11849.39</v>
      </c>
    </row>
    <row r="16" spans="1:18">
      <c r="R16" s="2"/>
    </row>
    <row r="17" spans="1:18">
      <c r="A17" s="7" t="s">
        <v>14</v>
      </c>
      <c r="R17" s="2"/>
    </row>
    <row r="18" spans="1:18">
      <c r="A18" s="12" t="s">
        <v>15</v>
      </c>
      <c r="B18" s="12"/>
      <c r="R18" s="2"/>
    </row>
    <row r="19" spans="1:18">
      <c r="B19" s="8" t="s">
        <v>16</v>
      </c>
      <c r="E19" s="5">
        <v>0</v>
      </c>
      <c r="F19" s="3">
        <v>0</v>
      </c>
      <c r="G19" s="3">
        <v>300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R19" s="2">
        <f t="shared" ref="R19:R36" si="6">SUM(E19:P19)</f>
        <v>300</v>
      </c>
    </row>
    <row r="20" spans="1:18">
      <c r="B20" s="8" t="s">
        <v>17</v>
      </c>
      <c r="E20" s="5">
        <v>50</v>
      </c>
      <c r="F20" s="3">
        <v>0</v>
      </c>
      <c r="G20" s="3">
        <v>0</v>
      </c>
      <c r="H20" s="3">
        <v>100</v>
      </c>
      <c r="I20" s="3"/>
      <c r="J20" s="3"/>
      <c r="K20" s="3"/>
      <c r="L20" s="3"/>
      <c r="M20" s="3"/>
      <c r="N20" s="3"/>
      <c r="O20" s="3"/>
      <c r="P20" s="3"/>
      <c r="R20" s="2">
        <f t="shared" si="6"/>
        <v>150</v>
      </c>
    </row>
    <row r="21" spans="1:18">
      <c r="B21" s="8" t="s">
        <v>18</v>
      </c>
      <c r="E21" s="5">
        <v>0</v>
      </c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/>
      <c r="O21" s="3"/>
      <c r="P21" s="3"/>
      <c r="R21" s="2">
        <f t="shared" si="6"/>
        <v>0</v>
      </c>
    </row>
    <row r="22" spans="1:18">
      <c r="B22" s="8" t="s">
        <v>19</v>
      </c>
      <c r="E22" s="5">
        <v>510</v>
      </c>
      <c r="F22" s="3">
        <v>510</v>
      </c>
      <c r="G22" s="3">
        <v>510</v>
      </c>
      <c r="H22" s="3">
        <v>510</v>
      </c>
      <c r="I22" s="3"/>
      <c r="J22" s="3"/>
      <c r="K22" s="3"/>
      <c r="L22" s="3"/>
      <c r="M22" s="3"/>
      <c r="N22" s="3"/>
      <c r="O22" s="3"/>
      <c r="P22" s="3"/>
      <c r="R22" s="2">
        <f t="shared" si="6"/>
        <v>2040</v>
      </c>
    </row>
    <row r="23" spans="1:18">
      <c r="B23" s="8" t="s">
        <v>20</v>
      </c>
      <c r="E23" s="5">
        <v>0</v>
      </c>
      <c r="F23" s="3">
        <v>0</v>
      </c>
      <c r="G23" s="3">
        <v>0</v>
      </c>
      <c r="H23" s="3">
        <v>0</v>
      </c>
      <c r="I23" s="3"/>
      <c r="J23" s="3"/>
      <c r="K23" s="3"/>
      <c r="L23" s="3"/>
      <c r="M23" s="3"/>
      <c r="N23" s="3"/>
      <c r="O23" s="3"/>
      <c r="P23" s="3"/>
      <c r="R23" s="2">
        <f t="shared" si="6"/>
        <v>0</v>
      </c>
    </row>
    <row r="24" spans="1:18">
      <c r="B24" s="8" t="s">
        <v>21</v>
      </c>
      <c r="E24" s="5">
        <v>0</v>
      </c>
      <c r="F24" s="3">
        <v>0</v>
      </c>
      <c r="G24" s="3">
        <v>0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R24" s="2">
        <f t="shared" si="6"/>
        <v>0</v>
      </c>
    </row>
    <row r="25" spans="1:18">
      <c r="B25" s="8" t="s">
        <v>22</v>
      </c>
      <c r="E25" s="5">
        <v>0</v>
      </c>
      <c r="F25" s="3">
        <v>0</v>
      </c>
      <c r="G25" s="3">
        <v>0</v>
      </c>
      <c r="H25" s="3">
        <v>0</v>
      </c>
      <c r="I25" s="3"/>
      <c r="J25" s="3"/>
      <c r="K25" s="3"/>
      <c r="L25" s="3"/>
      <c r="M25" s="3"/>
      <c r="N25" s="3"/>
      <c r="O25" s="3"/>
      <c r="P25" s="3"/>
      <c r="R25" s="2">
        <f t="shared" si="6"/>
        <v>0</v>
      </c>
    </row>
    <row r="26" spans="1:18">
      <c r="B26" s="8" t="s">
        <v>23</v>
      </c>
      <c r="E26" s="5">
        <v>0</v>
      </c>
      <c r="F26" s="3">
        <v>0</v>
      </c>
      <c r="G26" s="3">
        <v>0</v>
      </c>
      <c r="H26" s="3">
        <v>0</v>
      </c>
      <c r="I26" s="3"/>
      <c r="J26" s="3"/>
      <c r="K26" s="3"/>
      <c r="L26" s="3"/>
      <c r="M26" s="3"/>
      <c r="N26" s="3"/>
      <c r="O26" s="3"/>
      <c r="P26" s="3"/>
      <c r="R26" s="2">
        <f t="shared" si="6"/>
        <v>0</v>
      </c>
    </row>
    <row r="27" spans="1:18">
      <c r="A27" s="12" t="s">
        <v>24</v>
      </c>
      <c r="B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2">
        <f t="shared" si="6"/>
        <v>0</v>
      </c>
    </row>
    <row r="28" spans="1:18">
      <c r="B28" s="8" t="s">
        <v>25</v>
      </c>
      <c r="E28" s="5">
        <v>150</v>
      </c>
      <c r="F28" s="3">
        <v>0</v>
      </c>
      <c r="G28" s="3">
        <v>0</v>
      </c>
      <c r="H28" s="3">
        <v>0</v>
      </c>
      <c r="I28" s="3"/>
      <c r="J28" s="3"/>
      <c r="K28" s="3"/>
      <c r="L28" s="3"/>
      <c r="M28" s="3"/>
      <c r="N28" s="3"/>
      <c r="O28" s="3"/>
      <c r="P28" s="3"/>
      <c r="R28" s="2">
        <f t="shared" si="6"/>
        <v>150</v>
      </c>
    </row>
    <row r="29" spans="1:18">
      <c r="B29" s="8" t="s">
        <v>26</v>
      </c>
      <c r="E29" s="5">
        <v>0</v>
      </c>
      <c r="F29" s="3">
        <v>0</v>
      </c>
      <c r="G29" s="3">
        <v>0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R29" s="2">
        <f t="shared" si="6"/>
        <v>0</v>
      </c>
    </row>
    <row r="30" spans="1:18">
      <c r="B30" s="8" t="s">
        <v>27</v>
      </c>
      <c r="E30" s="5">
        <v>0</v>
      </c>
      <c r="F30" s="3">
        <v>0</v>
      </c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R30" s="2">
        <f t="shared" si="6"/>
        <v>0</v>
      </c>
    </row>
    <row r="31" spans="1:18">
      <c r="B31" s="8" t="s">
        <v>28</v>
      </c>
      <c r="E31" s="5">
        <v>0</v>
      </c>
      <c r="F31" s="3">
        <v>0</v>
      </c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R31" s="2">
        <f t="shared" si="6"/>
        <v>0</v>
      </c>
    </row>
    <row r="32" spans="1:18">
      <c r="B32" s="8" t="s">
        <v>29</v>
      </c>
      <c r="E32" s="5">
        <v>0</v>
      </c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R32" s="2">
        <f t="shared" si="6"/>
        <v>0</v>
      </c>
    </row>
    <row r="33" spans="1:18">
      <c r="B33" s="8" t="s">
        <v>30</v>
      </c>
      <c r="E33" s="5">
        <v>0</v>
      </c>
      <c r="F33" s="3">
        <v>0</v>
      </c>
      <c r="G33" s="3">
        <v>0</v>
      </c>
      <c r="H33" s="3">
        <v>0</v>
      </c>
      <c r="I33" s="3"/>
      <c r="J33" s="3"/>
      <c r="K33" s="3"/>
      <c r="L33" s="3"/>
      <c r="M33" s="3"/>
      <c r="N33" s="3"/>
      <c r="O33" s="3"/>
      <c r="P33" s="3"/>
      <c r="R33" s="2">
        <f t="shared" si="6"/>
        <v>0</v>
      </c>
    </row>
    <row r="34" spans="1:18">
      <c r="B34" s="8" t="s">
        <v>31</v>
      </c>
      <c r="E34" s="5">
        <v>0</v>
      </c>
      <c r="F34" s="3">
        <v>46.68</v>
      </c>
      <c r="G34" s="3">
        <v>23.26</v>
      </c>
      <c r="H34" s="3">
        <v>23.18</v>
      </c>
      <c r="I34" s="3"/>
      <c r="J34" s="3"/>
      <c r="K34" s="3"/>
      <c r="L34" s="3"/>
      <c r="M34" s="3"/>
      <c r="N34" s="3"/>
      <c r="O34" s="3"/>
      <c r="P34" s="3"/>
      <c r="R34" s="2">
        <f t="shared" si="6"/>
        <v>93.12</v>
      </c>
    </row>
    <row r="35" spans="1:18">
      <c r="B35" s="8" t="s">
        <v>32</v>
      </c>
      <c r="E35" s="5">
        <v>475</v>
      </c>
      <c r="F35" s="3">
        <v>205</v>
      </c>
      <c r="G35" s="3">
        <v>60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R35" s="2">
        <f t="shared" si="6"/>
        <v>740</v>
      </c>
    </row>
    <row r="36" spans="1:18">
      <c r="B36" s="8" t="s">
        <v>33</v>
      </c>
      <c r="E36" s="5">
        <v>0</v>
      </c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/>
      <c r="N36" s="3"/>
      <c r="O36" s="3"/>
      <c r="P36" s="3"/>
      <c r="R36" s="2">
        <f t="shared" si="6"/>
        <v>0</v>
      </c>
    </row>
    <row r="37" spans="1:18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2"/>
    </row>
    <row r="38" spans="1:18">
      <c r="A38" s="12" t="s">
        <v>34</v>
      </c>
      <c r="B38" s="12"/>
      <c r="E38" s="5">
        <f>SUM(E19:E36)</f>
        <v>1185</v>
      </c>
      <c r="F38" s="3">
        <f>SUM(F19:F36)</f>
        <v>761.68</v>
      </c>
      <c r="G38" s="3">
        <f>SUM(G19:G36)</f>
        <v>893.26</v>
      </c>
      <c r="H38" s="3">
        <f t="shared" ref="H38:P38" si="7">SUM(H19:H36)</f>
        <v>633.17999999999995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  <c r="P38" s="3">
        <f t="shared" si="7"/>
        <v>0</v>
      </c>
      <c r="R38" s="2">
        <f>SUM(E38:P38)</f>
        <v>3473.1199999999994</v>
      </c>
    </row>
    <row r="40" spans="1:18">
      <c r="A40" s="11" t="s">
        <v>35</v>
      </c>
      <c r="B40" s="11"/>
      <c r="C40" s="11"/>
      <c r="E40" s="5">
        <f>E15-E38</f>
        <v>5927.5</v>
      </c>
      <c r="F40" s="2">
        <f>F15-F38</f>
        <v>2083.9500000000003</v>
      </c>
      <c r="G40" s="2">
        <f>G15-G38</f>
        <v>-127.63</v>
      </c>
      <c r="H40" s="2">
        <f t="shared" ref="H40:P40" si="8">H15-H38</f>
        <v>492.45000000000016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P40" s="2">
        <f t="shared" si="8"/>
        <v>0</v>
      </c>
      <c r="R40" s="2">
        <f>R15-R38</f>
        <v>8376.27</v>
      </c>
    </row>
    <row r="42" spans="1:18">
      <c r="A42" s="11" t="s">
        <v>36</v>
      </c>
      <c r="B42" s="11"/>
      <c r="E42" s="5">
        <f>E15-E38</f>
        <v>5927.5</v>
      </c>
      <c r="F42" s="2">
        <f>F15-F38</f>
        <v>2083.9500000000003</v>
      </c>
      <c r="G42" s="2">
        <f>G15-G38</f>
        <v>-127.63</v>
      </c>
      <c r="H42" s="2">
        <f t="shared" ref="H42:P42" si="9">H15-H38</f>
        <v>492.45000000000016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0</v>
      </c>
      <c r="O42" s="2">
        <f t="shared" si="9"/>
        <v>0</v>
      </c>
      <c r="P42" s="2">
        <f t="shared" si="9"/>
        <v>0</v>
      </c>
      <c r="R42" s="2">
        <f>R15-R38</f>
        <v>8376.27</v>
      </c>
    </row>
  </sheetData>
  <mergeCells count="10">
    <mergeCell ref="A1:R1"/>
    <mergeCell ref="A2:R2"/>
    <mergeCell ref="A3:R3"/>
    <mergeCell ref="A40:C40"/>
    <mergeCell ref="A42:B42"/>
    <mergeCell ref="A7:C7"/>
    <mergeCell ref="A15:B15"/>
    <mergeCell ref="A18:B18"/>
    <mergeCell ref="A27:B27"/>
    <mergeCell ref="A38:B38"/>
  </mergeCells>
  <pageMargins left="0.7" right="0.7" top="0.75" bottom="0.75" header="0.3" footer="0.3"/>
  <pageSetup scale="66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2"/>
  <sheetViews>
    <sheetView tabSelected="1" workbookViewId="0">
      <selection activeCell="A3" sqref="A3:R3"/>
    </sheetView>
  </sheetViews>
  <sheetFormatPr defaultRowHeight="15"/>
  <cols>
    <col min="1" max="1" width="9.85546875" style="8" customWidth="1"/>
    <col min="2" max="3" width="9.140625" style="8"/>
    <col min="4" max="4" width="6.5703125" style="8" customWidth="1"/>
    <col min="5" max="5" width="10.140625" style="5" customWidth="1"/>
    <col min="6" max="7" width="10.140625" style="8" bestFit="1" customWidth="1"/>
    <col min="8" max="8" width="10.5703125" style="8" bestFit="1" customWidth="1"/>
    <col min="9" max="9" width="9.5703125" style="8" bestFit="1" customWidth="1"/>
    <col min="10" max="11" width="10.140625" style="8" bestFit="1" customWidth="1"/>
    <col min="12" max="16" width="9.5703125" style="8" bestFit="1" customWidth="1"/>
    <col min="17" max="17" width="7.85546875" style="8" customWidth="1"/>
    <col min="18" max="18" width="10.5703125" style="8" bestFit="1" customWidth="1"/>
    <col min="19" max="16384" width="9.140625" style="8"/>
  </cols>
  <sheetData>
    <row r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8">
      <c r="E5" s="6">
        <v>43466</v>
      </c>
      <c r="F5" s="4">
        <v>43497</v>
      </c>
      <c r="G5" s="4">
        <v>43525</v>
      </c>
      <c r="H5" s="4">
        <v>43556</v>
      </c>
      <c r="I5" s="4">
        <v>43586</v>
      </c>
      <c r="J5" s="4">
        <v>43617</v>
      </c>
      <c r="K5" s="4">
        <v>43647</v>
      </c>
      <c r="L5" s="4">
        <v>43678</v>
      </c>
      <c r="M5" s="4">
        <v>43709</v>
      </c>
      <c r="N5" s="4">
        <v>43739</v>
      </c>
      <c r="O5" s="4">
        <v>43770</v>
      </c>
      <c r="P5" s="4">
        <v>43800</v>
      </c>
      <c r="R5" s="9" t="s">
        <v>3</v>
      </c>
    </row>
    <row r="7" spans="1:18">
      <c r="A7" s="11" t="s">
        <v>4</v>
      </c>
      <c r="B7" s="11"/>
      <c r="C7" s="11"/>
    </row>
    <row r="8" spans="1:18">
      <c r="A8" s="7" t="s">
        <v>5</v>
      </c>
    </row>
    <row r="9" spans="1:18">
      <c r="A9" s="8" t="s">
        <v>6</v>
      </c>
      <c r="B9" s="8" t="s">
        <v>7</v>
      </c>
      <c r="E9" s="5">
        <v>7087.5</v>
      </c>
      <c r="F9" s="2">
        <v>2812.12</v>
      </c>
      <c r="G9" s="2">
        <v>462.5</v>
      </c>
      <c r="H9" s="2">
        <v>975</v>
      </c>
      <c r="I9" s="2"/>
      <c r="J9" s="2"/>
      <c r="K9" s="2"/>
      <c r="L9" s="2"/>
      <c r="M9" s="2"/>
      <c r="N9" s="2"/>
      <c r="O9" s="2"/>
      <c r="P9" s="2"/>
      <c r="R9" s="2">
        <f t="shared" ref="R9:R15" si="0">SUM(E9:P9)</f>
        <v>11337.119999999999</v>
      </c>
    </row>
    <row r="10" spans="1:18">
      <c r="B10" s="8" t="s">
        <v>8</v>
      </c>
      <c r="E10" s="5">
        <v>25</v>
      </c>
      <c r="F10" s="2">
        <v>0</v>
      </c>
      <c r="G10" s="2">
        <v>250</v>
      </c>
      <c r="H10" s="2">
        <v>0</v>
      </c>
      <c r="I10" s="2"/>
      <c r="J10" s="2"/>
      <c r="K10" s="2"/>
      <c r="L10" s="2"/>
      <c r="M10" s="2"/>
      <c r="N10" s="2"/>
      <c r="O10" s="2"/>
      <c r="P10" s="2"/>
      <c r="R10" s="2">
        <f t="shared" si="0"/>
        <v>275</v>
      </c>
    </row>
    <row r="11" spans="1:18">
      <c r="B11" s="8" t="s">
        <v>9</v>
      </c>
      <c r="E11" s="5">
        <v>0</v>
      </c>
      <c r="F11" s="2">
        <v>33.51</v>
      </c>
      <c r="G11" s="2">
        <v>3.13</v>
      </c>
      <c r="H11" s="2">
        <v>100.63</v>
      </c>
      <c r="I11" s="2"/>
      <c r="J11" s="2"/>
      <c r="K11" s="2"/>
      <c r="L11" s="2"/>
      <c r="M11" s="2"/>
      <c r="N11" s="2"/>
      <c r="O11" s="2"/>
      <c r="P11" s="2"/>
      <c r="R11" s="2">
        <f t="shared" si="0"/>
        <v>137.26999999999998</v>
      </c>
    </row>
    <row r="12" spans="1:18">
      <c r="B12" s="8" t="s">
        <v>10</v>
      </c>
      <c r="E12" s="5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R12" s="2">
        <f t="shared" si="0"/>
        <v>0</v>
      </c>
    </row>
    <row r="13" spans="1:18">
      <c r="B13" s="8" t="s">
        <v>11</v>
      </c>
      <c r="E13" s="5">
        <v>0</v>
      </c>
      <c r="F13" s="2">
        <v>0</v>
      </c>
      <c r="G13" s="2">
        <v>50</v>
      </c>
      <c r="H13" s="2">
        <v>50</v>
      </c>
      <c r="I13" s="2"/>
      <c r="J13" s="2"/>
      <c r="K13" s="2"/>
      <c r="L13" s="2"/>
      <c r="M13" s="2"/>
      <c r="N13" s="2"/>
      <c r="O13" s="2"/>
      <c r="P13" s="2"/>
      <c r="R13" s="2">
        <f t="shared" si="0"/>
        <v>100</v>
      </c>
    </row>
    <row r="14" spans="1:18">
      <c r="B14" s="8" t="s">
        <v>12</v>
      </c>
      <c r="E14" s="5">
        <v>0</v>
      </c>
      <c r="F14" s="2">
        <v>0</v>
      </c>
      <c r="G14" s="2">
        <v>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R14" s="2">
        <f t="shared" si="0"/>
        <v>0</v>
      </c>
    </row>
    <row r="15" spans="1:18">
      <c r="A15" s="11" t="s">
        <v>13</v>
      </c>
      <c r="B15" s="11"/>
      <c r="E15" s="5">
        <f>SUM(E9:E14)</f>
        <v>7112.5</v>
      </c>
      <c r="F15" s="2">
        <f>F9+F10+F11+F12+F13+F14</f>
        <v>2845.63</v>
      </c>
      <c r="G15" s="2">
        <f>G9+G10+G11+G12+G13+G14</f>
        <v>765.63</v>
      </c>
      <c r="H15" s="2">
        <f t="shared" ref="H15" si="1">H9+H10+H11+H12+H13+H14</f>
        <v>1125.6300000000001</v>
      </c>
      <c r="I15" s="2">
        <f>I9+I10+I11+I12+I13+I14</f>
        <v>0</v>
      </c>
      <c r="J15" s="2">
        <f t="shared" ref="J15" si="2">J9+J10+J11+J12+J13+J14</f>
        <v>0</v>
      </c>
      <c r="K15" s="2">
        <f>K9+K10+K11+K12+K13+K14</f>
        <v>0</v>
      </c>
      <c r="L15" s="2">
        <f t="shared" ref="L15" si="3">L9+L10+L11+L12+L13+L14</f>
        <v>0</v>
      </c>
      <c r="M15" s="2">
        <f>M9+M10+M11+M12+M13+M14</f>
        <v>0</v>
      </c>
      <c r="N15" s="2">
        <f t="shared" ref="N15" si="4">N9+N10+N11+N12+N13+N14</f>
        <v>0</v>
      </c>
      <c r="O15" s="2">
        <f>O9+O10+O11+O12+O13+O14</f>
        <v>0</v>
      </c>
      <c r="P15" s="2">
        <f t="shared" ref="P15" si="5">P9+P10+P11+P12+P13+P14</f>
        <v>0</v>
      </c>
      <c r="R15" s="2">
        <f t="shared" si="0"/>
        <v>11849.39</v>
      </c>
    </row>
    <row r="16" spans="1:18">
      <c r="R16" s="2"/>
    </row>
    <row r="17" spans="1:18">
      <c r="A17" s="7" t="s">
        <v>14</v>
      </c>
      <c r="R17" s="2"/>
    </row>
    <row r="18" spans="1:18">
      <c r="A18" s="12" t="s">
        <v>15</v>
      </c>
      <c r="B18" s="12"/>
      <c r="R18" s="2"/>
    </row>
    <row r="19" spans="1:18">
      <c r="B19" s="8" t="s">
        <v>16</v>
      </c>
      <c r="E19" s="5">
        <v>0</v>
      </c>
      <c r="F19" s="3">
        <v>0</v>
      </c>
      <c r="G19" s="3">
        <v>300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R19" s="2">
        <f t="shared" ref="R19:R36" si="6">SUM(E19:P19)</f>
        <v>300</v>
      </c>
    </row>
    <row r="20" spans="1:18">
      <c r="B20" s="8" t="s">
        <v>17</v>
      </c>
      <c r="E20" s="5">
        <v>50</v>
      </c>
      <c r="F20" s="3">
        <v>0</v>
      </c>
      <c r="G20" s="3">
        <v>0</v>
      </c>
      <c r="H20" s="3">
        <v>100</v>
      </c>
      <c r="I20" s="3"/>
      <c r="J20" s="3"/>
      <c r="K20" s="3"/>
      <c r="L20" s="3"/>
      <c r="M20" s="3"/>
      <c r="N20" s="3"/>
      <c r="O20" s="3"/>
      <c r="P20" s="3"/>
      <c r="R20" s="2">
        <f t="shared" si="6"/>
        <v>150</v>
      </c>
    </row>
    <row r="21" spans="1:18">
      <c r="B21" s="8" t="s">
        <v>18</v>
      </c>
      <c r="E21" s="5">
        <v>0</v>
      </c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/>
      <c r="O21" s="3"/>
      <c r="P21" s="3"/>
      <c r="R21" s="2">
        <f t="shared" si="6"/>
        <v>0</v>
      </c>
    </row>
    <row r="22" spans="1:18">
      <c r="B22" s="8" t="s">
        <v>19</v>
      </c>
      <c r="E22" s="5">
        <v>510</v>
      </c>
      <c r="F22" s="3">
        <v>510</v>
      </c>
      <c r="G22" s="3">
        <v>510</v>
      </c>
      <c r="H22" s="3">
        <v>510</v>
      </c>
      <c r="I22" s="3"/>
      <c r="J22" s="3"/>
      <c r="K22" s="3"/>
      <c r="L22" s="3"/>
      <c r="M22" s="3"/>
      <c r="N22" s="3"/>
      <c r="O22" s="3"/>
      <c r="P22" s="3"/>
      <c r="R22" s="2">
        <f t="shared" si="6"/>
        <v>2040</v>
      </c>
    </row>
    <row r="23" spans="1:18">
      <c r="B23" s="8" t="s">
        <v>20</v>
      </c>
      <c r="E23" s="5">
        <v>0</v>
      </c>
      <c r="F23" s="3">
        <v>0</v>
      </c>
      <c r="G23" s="3">
        <v>0</v>
      </c>
      <c r="H23" s="3">
        <v>0</v>
      </c>
      <c r="I23" s="3"/>
      <c r="J23" s="3"/>
      <c r="K23" s="3"/>
      <c r="L23" s="3"/>
      <c r="M23" s="3"/>
      <c r="N23" s="3"/>
      <c r="O23" s="3"/>
      <c r="P23" s="3"/>
      <c r="R23" s="2">
        <f t="shared" si="6"/>
        <v>0</v>
      </c>
    </row>
    <row r="24" spans="1:18">
      <c r="B24" s="8" t="s">
        <v>21</v>
      </c>
      <c r="E24" s="5">
        <v>0</v>
      </c>
      <c r="F24" s="3">
        <v>0</v>
      </c>
      <c r="G24" s="3">
        <v>0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R24" s="2">
        <f t="shared" si="6"/>
        <v>0</v>
      </c>
    </row>
    <row r="25" spans="1:18">
      <c r="B25" s="8" t="s">
        <v>22</v>
      </c>
      <c r="E25" s="5">
        <v>0</v>
      </c>
      <c r="F25" s="3">
        <v>0</v>
      </c>
      <c r="G25" s="3">
        <v>0</v>
      </c>
      <c r="H25" s="3">
        <v>0</v>
      </c>
      <c r="I25" s="3"/>
      <c r="J25" s="3"/>
      <c r="K25" s="3"/>
      <c r="L25" s="3"/>
      <c r="M25" s="3"/>
      <c r="N25" s="3"/>
      <c r="O25" s="3"/>
      <c r="P25" s="3"/>
      <c r="R25" s="2">
        <f t="shared" si="6"/>
        <v>0</v>
      </c>
    </row>
    <row r="26" spans="1:18">
      <c r="B26" s="8" t="s">
        <v>23</v>
      </c>
      <c r="E26" s="5">
        <v>0</v>
      </c>
      <c r="F26" s="3">
        <v>0</v>
      </c>
      <c r="G26" s="3">
        <v>0</v>
      </c>
      <c r="H26" s="3">
        <v>0</v>
      </c>
      <c r="I26" s="3"/>
      <c r="J26" s="3"/>
      <c r="K26" s="3"/>
      <c r="L26" s="3"/>
      <c r="M26" s="3"/>
      <c r="N26" s="3"/>
      <c r="O26" s="3"/>
      <c r="P26" s="3"/>
      <c r="R26" s="2">
        <f t="shared" si="6"/>
        <v>0</v>
      </c>
    </row>
    <row r="27" spans="1:18">
      <c r="A27" s="12" t="s">
        <v>24</v>
      </c>
      <c r="B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2">
        <f t="shared" si="6"/>
        <v>0</v>
      </c>
    </row>
    <row r="28" spans="1:18">
      <c r="B28" s="8" t="s">
        <v>25</v>
      </c>
      <c r="E28" s="5">
        <v>150</v>
      </c>
      <c r="F28" s="3">
        <v>0</v>
      </c>
      <c r="G28" s="3">
        <v>0</v>
      </c>
      <c r="H28" s="3">
        <v>0</v>
      </c>
      <c r="I28" s="3"/>
      <c r="J28" s="3"/>
      <c r="K28" s="3"/>
      <c r="L28" s="3"/>
      <c r="M28" s="3"/>
      <c r="N28" s="3"/>
      <c r="O28" s="3"/>
      <c r="P28" s="3"/>
      <c r="R28" s="2">
        <f t="shared" si="6"/>
        <v>150</v>
      </c>
    </row>
    <row r="29" spans="1:18">
      <c r="B29" s="8" t="s">
        <v>26</v>
      </c>
      <c r="E29" s="5">
        <v>0</v>
      </c>
      <c r="F29" s="3">
        <v>0</v>
      </c>
      <c r="G29" s="3">
        <v>0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R29" s="2">
        <f t="shared" si="6"/>
        <v>0</v>
      </c>
    </row>
    <row r="30" spans="1:18">
      <c r="B30" s="8" t="s">
        <v>27</v>
      </c>
      <c r="E30" s="5">
        <v>0</v>
      </c>
      <c r="F30" s="3">
        <v>0</v>
      </c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R30" s="2">
        <f t="shared" si="6"/>
        <v>0</v>
      </c>
    </row>
    <row r="31" spans="1:18">
      <c r="B31" s="8" t="s">
        <v>28</v>
      </c>
      <c r="E31" s="5">
        <v>0</v>
      </c>
      <c r="F31" s="3">
        <v>0</v>
      </c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R31" s="2">
        <f t="shared" si="6"/>
        <v>0</v>
      </c>
    </row>
    <row r="32" spans="1:18">
      <c r="B32" s="8" t="s">
        <v>29</v>
      </c>
      <c r="E32" s="5">
        <v>0</v>
      </c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R32" s="2">
        <f t="shared" si="6"/>
        <v>0</v>
      </c>
    </row>
    <row r="33" spans="1:18">
      <c r="B33" s="8" t="s">
        <v>30</v>
      </c>
      <c r="E33" s="5">
        <v>0</v>
      </c>
      <c r="F33" s="3">
        <v>0</v>
      </c>
      <c r="G33" s="3">
        <v>0</v>
      </c>
      <c r="H33" s="3">
        <v>0</v>
      </c>
      <c r="I33" s="3"/>
      <c r="J33" s="3"/>
      <c r="K33" s="3"/>
      <c r="L33" s="3"/>
      <c r="M33" s="3"/>
      <c r="N33" s="3"/>
      <c r="O33" s="3"/>
      <c r="P33" s="3"/>
      <c r="R33" s="2">
        <f t="shared" si="6"/>
        <v>0</v>
      </c>
    </row>
    <row r="34" spans="1:18">
      <c r="B34" s="8" t="s">
        <v>31</v>
      </c>
      <c r="E34" s="5">
        <v>0</v>
      </c>
      <c r="F34" s="3">
        <v>46.68</v>
      </c>
      <c r="G34" s="3">
        <v>23.26</v>
      </c>
      <c r="H34" s="3">
        <v>23.18</v>
      </c>
      <c r="I34" s="3"/>
      <c r="J34" s="3"/>
      <c r="K34" s="3"/>
      <c r="L34" s="3"/>
      <c r="M34" s="3"/>
      <c r="N34" s="3"/>
      <c r="O34" s="3"/>
      <c r="P34" s="3"/>
      <c r="R34" s="2">
        <f t="shared" si="6"/>
        <v>93.12</v>
      </c>
    </row>
    <row r="35" spans="1:18">
      <c r="B35" s="8" t="s">
        <v>32</v>
      </c>
      <c r="E35" s="5">
        <v>475</v>
      </c>
      <c r="F35" s="3">
        <v>205</v>
      </c>
      <c r="G35" s="3">
        <v>60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R35" s="2">
        <f t="shared" si="6"/>
        <v>740</v>
      </c>
    </row>
    <row r="36" spans="1:18">
      <c r="B36" s="8" t="s">
        <v>33</v>
      </c>
      <c r="E36" s="5">
        <v>0</v>
      </c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/>
      <c r="N36" s="3"/>
      <c r="O36" s="3"/>
      <c r="P36" s="3"/>
      <c r="R36" s="2">
        <f t="shared" si="6"/>
        <v>0</v>
      </c>
    </row>
    <row r="37" spans="1:18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2"/>
    </row>
    <row r="38" spans="1:18">
      <c r="A38" s="12" t="s">
        <v>34</v>
      </c>
      <c r="B38" s="12"/>
      <c r="E38" s="5">
        <f>SUM(E19:E36)</f>
        <v>1185</v>
      </c>
      <c r="F38" s="3">
        <f>SUM(F19:F36)</f>
        <v>761.68</v>
      </c>
      <c r="G38" s="3">
        <f>SUM(G19:G36)</f>
        <v>893.26</v>
      </c>
      <c r="H38" s="3">
        <f t="shared" ref="H38:P38" si="7">SUM(H19:H36)</f>
        <v>633.17999999999995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  <c r="P38" s="3">
        <f t="shared" si="7"/>
        <v>0</v>
      </c>
      <c r="R38" s="2">
        <f>SUM(E38:P38)</f>
        <v>3473.1199999999994</v>
      </c>
    </row>
    <row r="40" spans="1:18">
      <c r="A40" s="11" t="s">
        <v>35</v>
      </c>
      <c r="B40" s="11"/>
      <c r="C40" s="11"/>
      <c r="E40" s="5">
        <f>E15-E38</f>
        <v>5927.5</v>
      </c>
      <c r="F40" s="2">
        <f>F15-F38</f>
        <v>2083.9500000000003</v>
      </c>
      <c r="G40" s="2">
        <f>G15-G38</f>
        <v>-127.63</v>
      </c>
      <c r="H40" s="2">
        <f t="shared" ref="H40:P40" si="8">H15-H38</f>
        <v>492.45000000000016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P40" s="2">
        <f t="shared" si="8"/>
        <v>0</v>
      </c>
      <c r="R40" s="2">
        <f>R15-R38</f>
        <v>8376.27</v>
      </c>
    </row>
    <row r="42" spans="1:18">
      <c r="A42" s="11" t="s">
        <v>36</v>
      </c>
      <c r="B42" s="11"/>
      <c r="E42" s="5">
        <f>E15-E38</f>
        <v>5927.5</v>
      </c>
      <c r="F42" s="2">
        <f>F15-F38</f>
        <v>2083.9500000000003</v>
      </c>
      <c r="G42" s="2">
        <f>G15-G38</f>
        <v>-127.63</v>
      </c>
      <c r="H42" s="2">
        <f t="shared" ref="H42:P42" si="9">H15-H38</f>
        <v>492.45000000000016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0</v>
      </c>
      <c r="O42" s="2">
        <f t="shared" si="9"/>
        <v>0</v>
      </c>
      <c r="P42" s="2">
        <f t="shared" si="9"/>
        <v>0</v>
      </c>
      <c r="R42" s="2">
        <f>R15-R38</f>
        <v>8376.27</v>
      </c>
    </row>
  </sheetData>
  <mergeCells count="10">
    <mergeCell ref="A40:C40"/>
    <mergeCell ref="A42:B42"/>
    <mergeCell ref="A7:C7"/>
    <mergeCell ref="A15:B15"/>
    <mergeCell ref="A18:B18"/>
    <mergeCell ref="A27:B27"/>
    <mergeCell ref="A38:B38"/>
    <mergeCell ref="A1:R1"/>
    <mergeCell ref="A2:R2"/>
    <mergeCell ref="A3:R3"/>
  </mergeCells>
  <pageMargins left="0.7" right="0.7" top="0.75" bottom="0.75" header="0.3" footer="0.3"/>
  <pageSetup scale="66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E1:S44"/>
  <sheetViews>
    <sheetView workbookViewId="0">
      <selection sqref="A1:XFD1048576"/>
    </sheetView>
  </sheetViews>
  <sheetFormatPr defaultRowHeight="14.45"/>
  <cols>
    <col min="1" max="1" width="9.85546875" customWidth="1"/>
    <col min="5" max="5" width="9.85546875" style="5" bestFit="1" customWidth="1"/>
    <col min="6" max="7" width="10.140625" bestFit="1" customWidth="1"/>
    <col min="8" max="8" width="10.5703125" bestFit="1" customWidth="1"/>
    <col min="9" max="11" width="10.140625" bestFit="1" customWidth="1"/>
    <col min="12" max="17" width="9.5703125" bestFit="1" customWidth="1"/>
    <col min="19" max="19" width="10.5703125" bestFit="1" customWidth="1"/>
  </cols>
  <sheetData>
    <row r="1" spans="5:19">
      <c r="F1" s="8"/>
      <c r="G1" s="8"/>
      <c r="H1" s="8"/>
      <c r="I1" s="8"/>
      <c r="J1" s="13"/>
      <c r="K1" s="13"/>
      <c r="L1" s="13"/>
      <c r="M1" s="13"/>
      <c r="N1" s="13"/>
      <c r="O1" s="8"/>
      <c r="P1" s="8"/>
      <c r="Q1" s="8"/>
      <c r="R1" s="8"/>
      <c r="S1" s="8"/>
    </row>
    <row r="2" spans="5:19">
      <c r="F2" s="8"/>
      <c r="G2" s="8"/>
      <c r="H2" s="8"/>
      <c r="I2" s="1"/>
      <c r="J2" s="13"/>
      <c r="K2" s="13"/>
      <c r="L2" s="13"/>
      <c r="M2" s="13"/>
      <c r="N2" s="13"/>
      <c r="O2" s="8"/>
      <c r="P2" s="8"/>
      <c r="Q2" s="8"/>
      <c r="R2" s="8"/>
      <c r="S2" s="8"/>
    </row>
    <row r="3" spans="5:19">
      <c r="F3" s="8"/>
      <c r="G3" s="8"/>
      <c r="H3" s="8"/>
      <c r="I3" s="8"/>
      <c r="J3" s="13"/>
      <c r="K3" s="13"/>
      <c r="L3" s="13"/>
      <c r="M3" s="13"/>
      <c r="N3" s="13"/>
      <c r="O3" s="8"/>
      <c r="P3" s="8"/>
      <c r="Q3" s="8"/>
      <c r="R3" s="8"/>
      <c r="S3" s="8"/>
    </row>
    <row r="6" spans="5:19"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  <c r="S6" s="9"/>
    </row>
    <row r="11" spans="5:19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</row>
    <row r="12" spans="5:19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</row>
    <row r="13" spans="5:19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</row>
    <row r="14" spans="5:19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</row>
    <row r="15" spans="5:19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</row>
    <row r="16" spans="5:19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</row>
    <row r="17" spans="6:19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</row>
    <row r="18" spans="6:19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</row>
    <row r="19" spans="6:19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</row>
    <row r="20" spans="6:19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</row>
    <row r="21" spans="6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2"/>
    </row>
    <row r="22" spans="6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"/>
    </row>
    <row r="23" spans="6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2"/>
    </row>
    <row r="24" spans="6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2"/>
    </row>
    <row r="25" spans="6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2"/>
    </row>
    <row r="26" spans="6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2"/>
    </row>
    <row r="27" spans="6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2"/>
    </row>
    <row r="28" spans="6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2"/>
    </row>
    <row r="29" spans="6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2"/>
    </row>
    <row r="30" spans="6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2"/>
    </row>
    <row r="31" spans="6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2"/>
    </row>
    <row r="32" spans="6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2"/>
    </row>
    <row r="33" spans="6:19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2"/>
    </row>
    <row r="34" spans="6:19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2"/>
    </row>
    <row r="35" spans="6:19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2"/>
    </row>
    <row r="36" spans="6:19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2"/>
    </row>
    <row r="37" spans="6:19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2"/>
    </row>
    <row r="38" spans="6:19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2"/>
    </row>
    <row r="39" spans="6:19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2"/>
    </row>
    <row r="40" spans="6:19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2"/>
    </row>
    <row r="42" spans="6:1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</row>
    <row r="44" spans="6:1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</row>
  </sheetData>
  <mergeCells count="3">
    <mergeCell ref="J1:N1"/>
    <mergeCell ref="J2:N2"/>
    <mergeCell ref="J3:N3"/>
  </mergeCells>
  <pageMargins left="0.7" right="0.7" top="0.75" bottom="0.75" header="0.3" footer="0.3"/>
  <pageSetup scale="66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1:S44"/>
  <sheetViews>
    <sheetView workbookViewId="0">
      <selection sqref="A1:XFD1048576"/>
    </sheetView>
  </sheetViews>
  <sheetFormatPr defaultRowHeight="14.45"/>
  <cols>
    <col min="1" max="1" width="9.85546875" customWidth="1"/>
    <col min="5" max="5" width="9.85546875" style="5" bestFit="1" customWidth="1"/>
    <col min="6" max="7" width="10.140625" bestFit="1" customWidth="1"/>
    <col min="8" max="8" width="10.5703125" bestFit="1" customWidth="1"/>
    <col min="9" max="11" width="10.140625" bestFit="1" customWidth="1"/>
    <col min="12" max="17" width="9.5703125" bestFit="1" customWidth="1"/>
    <col min="19" max="19" width="10.5703125" bestFit="1" customWidth="1"/>
  </cols>
  <sheetData>
    <row r="1" spans="5:19">
      <c r="F1" s="8"/>
      <c r="G1" s="8"/>
      <c r="H1" s="8"/>
      <c r="I1" s="8"/>
      <c r="J1" s="13"/>
      <c r="K1" s="13"/>
      <c r="L1" s="13"/>
      <c r="M1" s="13"/>
      <c r="N1" s="13"/>
      <c r="O1" s="8"/>
      <c r="P1" s="8"/>
      <c r="Q1" s="8"/>
      <c r="R1" s="8"/>
      <c r="S1" s="8"/>
    </row>
    <row r="2" spans="5:19">
      <c r="F2" s="8"/>
      <c r="G2" s="8"/>
      <c r="H2" s="8"/>
      <c r="I2" s="1"/>
      <c r="J2" s="13"/>
      <c r="K2" s="13"/>
      <c r="L2" s="13"/>
      <c r="M2" s="13"/>
      <c r="N2" s="13"/>
      <c r="O2" s="8"/>
      <c r="P2" s="8"/>
      <c r="Q2" s="8"/>
      <c r="R2" s="8"/>
      <c r="S2" s="8"/>
    </row>
    <row r="3" spans="5:19">
      <c r="F3" s="8"/>
      <c r="G3" s="8"/>
      <c r="H3" s="8"/>
      <c r="I3" s="8"/>
      <c r="J3" s="13"/>
      <c r="K3" s="13"/>
      <c r="L3" s="13"/>
      <c r="M3" s="13"/>
      <c r="N3" s="13"/>
      <c r="O3" s="8"/>
      <c r="P3" s="8"/>
      <c r="Q3" s="8"/>
      <c r="R3" s="8"/>
      <c r="S3" s="8"/>
    </row>
    <row r="6" spans="5:19"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  <c r="S6" s="9"/>
    </row>
    <row r="11" spans="5:19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</row>
    <row r="12" spans="5:19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</row>
    <row r="13" spans="5:19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</row>
    <row r="14" spans="5:19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</row>
    <row r="15" spans="5:19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</row>
    <row r="16" spans="5:19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</row>
    <row r="17" spans="6:19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</row>
    <row r="18" spans="6:19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</row>
    <row r="19" spans="6:19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</row>
    <row r="20" spans="6:19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</row>
    <row r="21" spans="6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2"/>
    </row>
    <row r="22" spans="6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"/>
    </row>
    <row r="23" spans="6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2"/>
    </row>
    <row r="24" spans="6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2"/>
    </row>
    <row r="25" spans="6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2"/>
    </row>
    <row r="26" spans="6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2"/>
    </row>
    <row r="27" spans="6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2"/>
    </row>
    <row r="28" spans="6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2"/>
    </row>
    <row r="29" spans="6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2"/>
    </row>
    <row r="30" spans="6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2"/>
    </row>
    <row r="31" spans="6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2"/>
    </row>
    <row r="32" spans="6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2"/>
    </row>
    <row r="33" spans="6:19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2"/>
    </row>
    <row r="34" spans="6:19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2"/>
    </row>
    <row r="35" spans="6:19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2"/>
    </row>
    <row r="36" spans="6:19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2"/>
    </row>
    <row r="37" spans="6:19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2"/>
    </row>
    <row r="38" spans="6:19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2"/>
    </row>
    <row r="39" spans="6:19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2"/>
    </row>
    <row r="40" spans="6:19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2"/>
    </row>
    <row r="42" spans="6:1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</row>
    <row r="44" spans="6:1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</row>
  </sheetData>
  <mergeCells count="3">
    <mergeCell ref="J1:N1"/>
    <mergeCell ref="J2:N2"/>
    <mergeCell ref="J3:N3"/>
  </mergeCells>
  <pageMargins left="0.7" right="0.7" top="0.75" bottom="0.75" header="0.3" footer="0.3"/>
  <pageSetup scale="66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E1:S44"/>
  <sheetViews>
    <sheetView workbookViewId="0">
      <selection sqref="A1:XFD1048576"/>
    </sheetView>
  </sheetViews>
  <sheetFormatPr defaultRowHeight="14.45"/>
  <cols>
    <col min="1" max="1" width="9.85546875" customWidth="1"/>
    <col min="5" max="5" width="9.85546875" style="5" bestFit="1" customWidth="1"/>
    <col min="6" max="7" width="10.140625" bestFit="1" customWidth="1"/>
    <col min="8" max="8" width="10.5703125" bestFit="1" customWidth="1"/>
    <col min="9" max="12" width="10.140625" bestFit="1" customWidth="1"/>
    <col min="13" max="17" width="9.5703125" bestFit="1" customWidth="1"/>
    <col min="19" max="19" width="10.5703125" bestFit="1" customWidth="1"/>
  </cols>
  <sheetData>
    <row r="1" spans="5:19">
      <c r="F1" s="8"/>
      <c r="G1" s="8"/>
      <c r="H1" s="8"/>
      <c r="I1" s="8"/>
      <c r="J1" s="13"/>
      <c r="K1" s="13"/>
      <c r="L1" s="13"/>
      <c r="M1" s="13"/>
      <c r="N1" s="13"/>
      <c r="O1" s="8"/>
      <c r="P1" s="8"/>
      <c r="Q1" s="8"/>
      <c r="R1" s="8"/>
      <c r="S1" s="8"/>
    </row>
    <row r="2" spans="5:19">
      <c r="F2" s="8"/>
      <c r="G2" s="8"/>
      <c r="H2" s="8"/>
      <c r="I2" s="1"/>
      <c r="J2" s="13"/>
      <c r="K2" s="13"/>
      <c r="L2" s="13"/>
      <c r="M2" s="13"/>
      <c r="N2" s="13"/>
      <c r="O2" s="8"/>
      <c r="P2" s="8"/>
      <c r="Q2" s="8"/>
      <c r="R2" s="8"/>
      <c r="S2" s="8"/>
    </row>
    <row r="3" spans="5:19">
      <c r="F3" s="8"/>
      <c r="G3" s="8"/>
      <c r="H3" s="8"/>
      <c r="I3" s="8"/>
      <c r="J3" s="13"/>
      <c r="K3" s="13"/>
      <c r="L3" s="13"/>
      <c r="M3" s="13"/>
      <c r="N3" s="13"/>
      <c r="O3" s="8"/>
      <c r="P3" s="8"/>
      <c r="Q3" s="8"/>
      <c r="R3" s="8"/>
      <c r="S3" s="8"/>
    </row>
    <row r="6" spans="5:19"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  <c r="S6" s="9"/>
    </row>
    <row r="11" spans="5:19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</row>
    <row r="12" spans="5:19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</row>
    <row r="13" spans="5:19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</row>
    <row r="14" spans="5:19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</row>
    <row r="15" spans="5:19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</row>
    <row r="16" spans="5:19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</row>
    <row r="17" spans="6:19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</row>
    <row r="18" spans="6:19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</row>
    <row r="19" spans="6:19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</row>
    <row r="20" spans="6:19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</row>
    <row r="21" spans="6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2"/>
    </row>
    <row r="22" spans="6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"/>
    </row>
    <row r="23" spans="6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2"/>
    </row>
    <row r="24" spans="6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2"/>
    </row>
    <row r="25" spans="6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2"/>
    </row>
    <row r="26" spans="6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2"/>
    </row>
    <row r="27" spans="6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2"/>
    </row>
    <row r="28" spans="6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2"/>
    </row>
    <row r="29" spans="6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2"/>
    </row>
    <row r="30" spans="6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2"/>
    </row>
    <row r="31" spans="6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2"/>
    </row>
    <row r="32" spans="6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2"/>
    </row>
    <row r="33" spans="6:19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2"/>
    </row>
    <row r="34" spans="6:19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2"/>
    </row>
    <row r="35" spans="6:19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2"/>
    </row>
    <row r="36" spans="6:19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2"/>
    </row>
    <row r="37" spans="6:19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2"/>
    </row>
    <row r="38" spans="6:19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2"/>
    </row>
    <row r="39" spans="6:19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2"/>
    </row>
    <row r="40" spans="6:19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2"/>
    </row>
    <row r="42" spans="6:1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</row>
    <row r="44" spans="6:1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</row>
  </sheetData>
  <mergeCells count="3">
    <mergeCell ref="J1:N1"/>
    <mergeCell ref="J2:N2"/>
    <mergeCell ref="J3:N3"/>
  </mergeCells>
  <pageMargins left="0.7" right="0.7" top="0.75" bottom="0.75" header="0.3" footer="0.3"/>
  <pageSetup scale="66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E1:S44"/>
  <sheetViews>
    <sheetView workbookViewId="0">
      <selection sqref="A1:XFD1048576"/>
    </sheetView>
  </sheetViews>
  <sheetFormatPr defaultRowHeight="14.45"/>
  <cols>
    <col min="1" max="1" width="9.85546875" customWidth="1"/>
    <col min="5" max="5" width="9.85546875" style="5" bestFit="1" customWidth="1"/>
    <col min="6" max="7" width="10.140625" bestFit="1" customWidth="1"/>
    <col min="8" max="8" width="10.5703125" bestFit="1" customWidth="1"/>
    <col min="9" max="14" width="10.140625" bestFit="1" customWidth="1"/>
    <col min="15" max="17" width="9.5703125" bestFit="1" customWidth="1"/>
    <col min="19" max="19" width="10.5703125" bestFit="1" customWidth="1"/>
  </cols>
  <sheetData>
    <row r="1" spans="5:19">
      <c r="F1" s="8"/>
      <c r="G1" s="8"/>
      <c r="H1" s="8"/>
      <c r="I1" s="8"/>
      <c r="J1" s="13"/>
      <c r="K1" s="13"/>
      <c r="L1" s="13"/>
      <c r="M1" s="13"/>
      <c r="N1" s="13"/>
      <c r="O1" s="8"/>
      <c r="P1" s="8"/>
      <c r="Q1" s="8"/>
      <c r="R1" s="8"/>
      <c r="S1" s="8"/>
    </row>
    <row r="2" spans="5:19">
      <c r="F2" s="8"/>
      <c r="G2" s="8"/>
      <c r="H2" s="8"/>
      <c r="I2" s="1"/>
      <c r="J2" s="13"/>
      <c r="K2" s="13"/>
      <c r="L2" s="13"/>
      <c r="M2" s="13"/>
      <c r="N2" s="13"/>
      <c r="O2" s="8"/>
      <c r="P2" s="8"/>
      <c r="Q2" s="8"/>
      <c r="R2" s="8"/>
      <c r="S2" s="8"/>
    </row>
    <row r="3" spans="5:19">
      <c r="F3" s="8"/>
      <c r="G3" s="8"/>
      <c r="H3" s="8"/>
      <c r="I3" s="8"/>
      <c r="J3" s="13"/>
      <c r="K3" s="13"/>
      <c r="L3" s="13"/>
      <c r="M3" s="13"/>
      <c r="N3" s="13"/>
      <c r="O3" s="8"/>
      <c r="P3" s="8"/>
      <c r="Q3" s="8"/>
      <c r="R3" s="8"/>
      <c r="S3" s="8"/>
    </row>
    <row r="6" spans="5:19"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  <c r="S6" s="9"/>
    </row>
    <row r="11" spans="5:19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</row>
    <row r="12" spans="5:19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</row>
    <row r="13" spans="5:19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</row>
    <row r="14" spans="5:19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</row>
    <row r="15" spans="5:19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</row>
    <row r="16" spans="5:19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</row>
    <row r="17" spans="6:19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</row>
    <row r="18" spans="6:19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</row>
    <row r="19" spans="6:19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</row>
    <row r="20" spans="6:19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</row>
    <row r="21" spans="6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2"/>
    </row>
    <row r="22" spans="6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"/>
    </row>
    <row r="23" spans="6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2"/>
    </row>
    <row r="24" spans="6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2"/>
    </row>
    <row r="25" spans="6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2"/>
    </row>
    <row r="26" spans="6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2"/>
    </row>
    <row r="27" spans="6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2"/>
    </row>
    <row r="28" spans="6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2"/>
    </row>
    <row r="29" spans="6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2"/>
    </row>
    <row r="30" spans="6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2"/>
    </row>
    <row r="31" spans="6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2"/>
    </row>
    <row r="32" spans="6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2"/>
    </row>
    <row r="33" spans="6:19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2"/>
    </row>
    <row r="34" spans="6:19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2"/>
    </row>
    <row r="35" spans="6:19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2"/>
    </row>
    <row r="36" spans="6:19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2"/>
    </row>
    <row r="37" spans="6:19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2"/>
    </row>
    <row r="38" spans="6:19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2"/>
    </row>
    <row r="39" spans="6:19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2"/>
    </row>
    <row r="40" spans="6:19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2"/>
    </row>
    <row r="42" spans="6:1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</row>
    <row r="44" spans="6:1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</row>
  </sheetData>
  <mergeCells count="3">
    <mergeCell ref="J1:N1"/>
    <mergeCell ref="J2:N2"/>
    <mergeCell ref="J3:N3"/>
  </mergeCells>
  <pageMargins left="0.7" right="0.7" top="0.75" bottom="0.75" header="0.3" footer="0.3"/>
  <pageSetup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Julie Ebeler</cp:lastModifiedBy>
  <cp:revision/>
  <dcterms:created xsi:type="dcterms:W3CDTF">2017-05-01T23:59:13Z</dcterms:created>
  <dcterms:modified xsi:type="dcterms:W3CDTF">2019-05-28T23:55:38Z</dcterms:modified>
  <cp:category/>
  <cp:contentStatus/>
</cp:coreProperties>
</file>